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SECTOR PARAESTATAL\PENSIONES\LGCG\"/>
    </mc:Choice>
  </mc:AlternateContent>
  <xr:revisionPtr revIDLastSave="0" documentId="8_{B54C978D-4CB1-47AD-A3A7-EAC82A56FCA0}" xr6:coauthVersionLast="46" xr6:coauthVersionMax="46" xr10:uidLastSave="{00000000-0000-0000-0000-000000000000}"/>
  <bookViews>
    <workbookView xWindow="-120" yWindow="-120" windowWidth="21840" windowHeight="13740" xr2:uid="{30BCF772-DCB6-46A5-BE2F-849C312A0DBB}"/>
  </bookViews>
  <sheets>
    <sheet name="EDO ANA EG O.G." sheetId="1" r:id="rId1"/>
  </sheets>
  <definedNames>
    <definedName name="_xlnm.Print_Area" localSheetId="0">'EDO ANA EG O.G.'!$A$1:$I$97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E10" i="1"/>
  <c r="G10" i="1"/>
  <c r="H10" i="1"/>
  <c r="F11" i="1"/>
  <c r="F10" i="1" s="1"/>
  <c r="I11" i="1"/>
  <c r="F12" i="1"/>
  <c r="I12" i="1" s="1"/>
  <c r="F13" i="1"/>
  <c r="I13" i="1"/>
  <c r="F14" i="1"/>
  <c r="I14" i="1" s="1"/>
  <c r="F15" i="1"/>
  <c r="I15" i="1"/>
  <c r="F16" i="1"/>
  <c r="I16" i="1" s="1"/>
  <c r="F17" i="1"/>
  <c r="I17" i="1"/>
  <c r="D18" i="1"/>
  <c r="E18" i="1"/>
  <c r="G18" i="1"/>
  <c r="H18" i="1"/>
  <c r="F19" i="1"/>
  <c r="F18" i="1" s="1"/>
  <c r="I19" i="1"/>
  <c r="F20" i="1"/>
  <c r="I20" i="1" s="1"/>
  <c r="F21" i="1"/>
  <c r="I21" i="1"/>
  <c r="F22" i="1"/>
  <c r="I22" i="1" s="1"/>
  <c r="F23" i="1"/>
  <c r="I23" i="1"/>
  <c r="F24" i="1"/>
  <c r="I24" i="1" s="1"/>
  <c r="F25" i="1"/>
  <c r="I25" i="1"/>
  <c r="F26" i="1"/>
  <c r="I26" i="1" s="1"/>
  <c r="F27" i="1"/>
  <c r="I27" i="1"/>
  <c r="D28" i="1"/>
  <c r="E28" i="1"/>
  <c r="G28" i="1"/>
  <c r="H28" i="1"/>
  <c r="F29" i="1"/>
  <c r="F28" i="1" s="1"/>
  <c r="I29" i="1"/>
  <c r="F30" i="1"/>
  <c r="I30" i="1" s="1"/>
  <c r="F31" i="1"/>
  <c r="I31" i="1"/>
  <c r="F32" i="1"/>
  <c r="I32" i="1" s="1"/>
  <c r="F33" i="1"/>
  <c r="I33" i="1"/>
  <c r="F34" i="1"/>
  <c r="I34" i="1" s="1"/>
  <c r="F35" i="1"/>
  <c r="I35" i="1"/>
  <c r="F36" i="1"/>
  <c r="I36" i="1" s="1"/>
  <c r="F37" i="1"/>
  <c r="I37" i="1"/>
  <c r="D38" i="1"/>
  <c r="E38" i="1"/>
  <c r="G38" i="1"/>
  <c r="H38" i="1"/>
  <c r="F39" i="1"/>
  <c r="F38" i="1" s="1"/>
  <c r="I39" i="1"/>
  <c r="F40" i="1"/>
  <c r="I40" i="1" s="1"/>
  <c r="F41" i="1"/>
  <c r="I41" i="1"/>
  <c r="F42" i="1"/>
  <c r="I42" i="1" s="1"/>
  <c r="F43" i="1"/>
  <c r="I43" i="1"/>
  <c r="F44" i="1"/>
  <c r="I44" i="1" s="1"/>
  <c r="F45" i="1"/>
  <c r="I45" i="1"/>
  <c r="F46" i="1"/>
  <c r="I46" i="1" s="1"/>
  <c r="F47" i="1"/>
  <c r="I47" i="1"/>
  <c r="D48" i="1"/>
  <c r="E48" i="1"/>
  <c r="G48" i="1"/>
  <c r="H48" i="1"/>
  <c r="F49" i="1"/>
  <c r="F48" i="1" s="1"/>
  <c r="I49" i="1"/>
  <c r="F50" i="1"/>
  <c r="I50" i="1" s="1"/>
  <c r="F51" i="1"/>
  <c r="I51" i="1"/>
  <c r="F52" i="1"/>
  <c r="I52" i="1" s="1"/>
  <c r="F53" i="1"/>
  <c r="I53" i="1"/>
  <c r="F54" i="1"/>
  <c r="I54" i="1" s="1"/>
  <c r="F55" i="1"/>
  <c r="I55" i="1"/>
  <c r="F56" i="1"/>
  <c r="I56" i="1" s="1"/>
  <c r="F57" i="1"/>
  <c r="I57" i="1"/>
  <c r="D58" i="1"/>
  <c r="E58" i="1"/>
  <c r="G58" i="1"/>
  <c r="H58" i="1"/>
  <c r="F59" i="1"/>
  <c r="F58" i="1" s="1"/>
  <c r="I59" i="1"/>
  <c r="F60" i="1"/>
  <c r="I60" i="1" s="1"/>
  <c r="F61" i="1"/>
  <c r="I61" i="1"/>
  <c r="D62" i="1"/>
  <c r="E62" i="1"/>
  <c r="G62" i="1"/>
  <c r="H62" i="1"/>
  <c r="F63" i="1"/>
  <c r="F62" i="1" s="1"/>
  <c r="I63" i="1"/>
  <c r="F64" i="1"/>
  <c r="I64" i="1" s="1"/>
  <c r="F65" i="1"/>
  <c r="I65" i="1"/>
  <c r="F66" i="1"/>
  <c r="I66" i="1" s="1"/>
  <c r="F67" i="1"/>
  <c r="I67" i="1"/>
  <c r="F68" i="1"/>
  <c r="I68" i="1" s="1"/>
  <c r="F69" i="1"/>
  <c r="I69" i="1"/>
  <c r="D70" i="1"/>
  <c r="E70" i="1"/>
  <c r="G70" i="1"/>
  <c r="H70" i="1"/>
  <c r="F71" i="1"/>
  <c r="F70" i="1" s="1"/>
  <c r="I71" i="1"/>
  <c r="F72" i="1"/>
  <c r="I72" i="1" s="1"/>
  <c r="F73" i="1"/>
  <c r="I73" i="1"/>
  <c r="D74" i="1"/>
  <c r="E74" i="1"/>
  <c r="G74" i="1"/>
  <c r="H74" i="1"/>
  <c r="F75" i="1"/>
  <c r="F74" i="1" s="1"/>
  <c r="I75" i="1"/>
  <c r="F76" i="1"/>
  <c r="I76" i="1" s="1"/>
  <c r="F77" i="1"/>
  <c r="I77" i="1"/>
  <c r="F78" i="1"/>
  <c r="I78" i="1" s="1"/>
  <c r="F79" i="1"/>
  <c r="I79" i="1"/>
  <c r="F80" i="1"/>
  <c r="I80" i="1" s="1"/>
  <c r="F81" i="1"/>
  <c r="I81" i="1"/>
  <c r="D82" i="1"/>
  <c r="E82" i="1"/>
  <c r="G82" i="1"/>
  <c r="H82" i="1"/>
  <c r="I48" i="1" l="1"/>
  <c r="I28" i="1"/>
  <c r="I74" i="1"/>
  <c r="I62" i="1"/>
  <c r="I10" i="1"/>
  <c r="I70" i="1"/>
  <c r="I58" i="1"/>
  <c r="I38" i="1"/>
  <c r="I18" i="1"/>
  <c r="F82" i="1"/>
  <c r="I82" i="1" l="1"/>
</calcChain>
</file>

<file path=xl/sharedStrings.xml><?xml version="1.0" encoding="utf-8"?>
<sst xmlns="http://schemas.openxmlformats.org/spreadsheetml/2006/main" count="95" uniqueCount="95">
  <si>
    <t>SUBDIRECTORA DE CONTABILIDAD Y PRESUPUESTO</t>
  </si>
  <si>
    <t>MIFF Y C.P. MONICA PONCE DE LEON RIVERA</t>
  </si>
  <si>
    <t>DIRECTOR PLANEACION Y FINANZAS</t>
  </si>
  <si>
    <t>DIRECTOR GENERAL</t>
  </si>
  <si>
    <t>C.P. DANTE HUERTA SILVA</t>
  </si>
  <si>
    <t>MAP. ESTEBAN REBERIANO MORALES GUERRERO</t>
  </si>
  <si>
    <t>Bajo protesta de decir verdad declaramos que los Estados Financieros y sus Notas son razonablemente correctos y responsabilidad del emisor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</si>
  <si>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</si>
  <si>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</si>
  <si>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</si>
  <si>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</si>
  <si>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</si>
  <si>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</si>
  <si>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</si>
  <si>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</si>
  <si>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</si>
  <si>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</si>
  <si>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</si>
  <si>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</si>
  <si>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</si>
  <si>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</si>
  <si>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</si>
  <si>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</si>
  <si>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</si>
  <si>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</si>
  <si>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</si>
  <si>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</si>
  <si>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</si>
  <si>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</si>
  <si>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</si>
  <si>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</si>
  <si>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</si>
  <si>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</si>
  <si>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</si>
  <si>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</si>
  <si>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</si>
  <si>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</si>
  <si>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</si>
  <si>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</si>
  <si>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</si>
  <si>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</si>
  <si>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</si>
  <si>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</si>
  <si>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</si>
  <si>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</si>
  <si>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</si>
  <si>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</si>
  <si>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</si>
  <si>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</si>
  <si>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</si>
  <si>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</si>
  <si>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</si>
  <si>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</si>
  <si>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</si>
  <si>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</si>
  <si>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</si>
  <si>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</si>
  <si>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</si>
  <si>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</si>
  <si>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</si>
  <si>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</si>
  <si>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</si>
  <si>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</si>
  <si>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</si>
  <si>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</si>
  <si>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</si>
  <si>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</si>
  <si>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</si>
  <si>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</si>
  <si>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</si>
  <si>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</si>
  <si>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</si>
  <si>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</si>
  <si>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</si>
  <si>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</si>
  <si>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</si>
  <si>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</si>
  <si>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</si>
  <si>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</si>
  <si>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</si>
  <si>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</si>
  <si>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</si>
  <si>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</si>
  <si>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</si>
  <si>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</si>
  <si>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</si>
  <si>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</si>
  <si>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</si>
  <si>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</si>
  <si>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</si>
  <si>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Del 1 de Enero al 31 de Diciembre de 2020</t>
  </si>
  <si>
    <t>Clasificación por Objeto del Gasto (Capítulo y Concepto)</t>
  </si>
  <si>
    <t>Estado Analítico del Ejercicio del Presupuesto de Egresos</t>
  </si>
  <si>
    <t>DIRECCION DE PENSIONES CIVILES DEL ESTADO</t>
  </si>
  <si>
    <t>Cuenta Pública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</si>
</sst>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top" wrapText="1"/>
    </xf>
    <xf numFmtId="164" fontId="8" fillId="3" borderId="3" xfId="2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164" fontId="9" fillId="3" borderId="3" xfId="2" applyNumberFormat="1" applyFont="1" applyFill="1" applyBorder="1" applyAlignment="1">
      <alignment horizontal="right"/>
    </xf>
    <xf numFmtId="164" fontId="9" fillId="3" borderId="3" xfId="2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164" fontId="9" fillId="3" borderId="7" xfId="2" applyNumberFormat="1" applyFont="1" applyFill="1" applyBorder="1" applyAlignment="1">
      <alignment horizontal="right"/>
    </xf>
    <xf numFmtId="164" fontId="9" fillId="3" borderId="7" xfId="2" applyNumberFormat="1" applyFont="1" applyFill="1" applyBorder="1" applyAlignment="1" applyProtection="1">
      <alignment horizontal="right"/>
      <protection locked="0"/>
    </xf>
    <xf numFmtId="164" fontId="8" fillId="3" borderId="7" xfId="2" applyNumberFormat="1" applyFont="1" applyFill="1" applyBorder="1" applyAlignment="1">
      <alignment horizontal="right"/>
    </xf>
    <xf numFmtId="0" fontId="11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37" fontId="12" fillId="4" borderId="8" xfId="1" applyNumberFormat="1" applyFont="1" applyFill="1" applyBorder="1" applyAlignment="1" applyProtection="1">
      <alignment horizontal="center"/>
    </xf>
    <xf numFmtId="37" fontId="12" fillId="4" borderId="9" xfId="1" applyNumberFormat="1" applyFont="1" applyFill="1" applyBorder="1" applyAlignment="1" applyProtection="1">
      <alignment horizontal="center" vertical="center"/>
    </xf>
    <xf numFmtId="37" fontId="12" fillId="4" borderId="10" xfId="1" applyNumberFormat="1" applyFont="1" applyFill="1" applyBorder="1" applyAlignment="1" applyProtection="1">
      <alignment horizontal="center" vertical="center"/>
    </xf>
    <xf numFmtId="37" fontId="12" fillId="4" borderId="8" xfId="1" applyNumberFormat="1" applyFont="1" applyFill="1" applyBorder="1" applyAlignment="1" applyProtection="1">
      <alignment horizontal="center" vertical="center" wrapText="1"/>
    </xf>
    <xf numFmtId="37" fontId="12" fillId="4" borderId="8" xfId="1" applyNumberFormat="1" applyFont="1" applyFill="1" applyBorder="1" applyAlignment="1" applyProtection="1">
      <alignment horizontal="center" vertical="center"/>
    </xf>
    <xf numFmtId="37" fontId="12" fillId="4" borderId="8" xfId="1" applyNumberFormat="1" applyFont="1" applyFill="1" applyBorder="1" applyAlignment="1" applyProtection="1">
      <alignment horizontal="center" wrapText="1"/>
    </xf>
    <xf numFmtId="37" fontId="12" fillId="4" borderId="11" xfId="1" applyNumberFormat="1" applyFont="1" applyFill="1" applyBorder="1" applyAlignment="1" applyProtection="1">
      <alignment horizontal="center" vertical="center"/>
    </xf>
    <xf numFmtId="37" fontId="12" fillId="4" borderId="6" xfId="1" applyNumberFormat="1" applyFont="1" applyFill="1" applyBorder="1" applyAlignment="1" applyProtection="1">
      <alignment horizontal="center" vertical="center"/>
    </xf>
    <xf numFmtId="37" fontId="12" fillId="4" borderId="4" xfId="1" applyNumberFormat="1" applyFont="1" applyFill="1" applyBorder="1" applyAlignment="1" applyProtection="1">
      <alignment horizontal="center"/>
    </xf>
    <xf numFmtId="37" fontId="12" fillId="4" borderId="12" xfId="1" applyNumberFormat="1" applyFont="1" applyFill="1" applyBorder="1" applyAlignment="1" applyProtection="1">
      <alignment horizontal="center"/>
    </xf>
    <xf numFmtId="37" fontId="12" fillId="4" borderId="5" xfId="1" applyNumberFormat="1" applyFont="1" applyFill="1" applyBorder="1" applyAlignment="1" applyProtection="1">
      <alignment horizontal="center"/>
    </xf>
    <xf numFmtId="37" fontId="12" fillId="4" borderId="13" xfId="1" applyNumberFormat="1" applyFont="1" applyFill="1" applyBorder="1" applyAlignment="1" applyProtection="1">
      <alignment horizontal="center" vertical="center"/>
    </xf>
    <xf numFmtId="37" fontId="12" fillId="4" borderId="14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37" fontId="12" fillId="4" borderId="9" xfId="1" applyNumberFormat="1" applyFont="1" applyFill="1" applyBorder="1" applyAlignment="1" applyProtection="1">
      <alignment horizontal="center"/>
    </xf>
    <xf numFmtId="37" fontId="12" fillId="4" borderId="1" xfId="1" applyNumberFormat="1" applyFont="1" applyFill="1" applyBorder="1" applyAlignment="1" applyProtection="1">
      <alignment horizontal="center"/>
    </xf>
    <xf numFmtId="37" fontId="12" fillId="4" borderId="10" xfId="1" applyNumberFormat="1" applyFont="1" applyFill="1" applyBorder="1" applyAlignment="1" applyProtection="1">
      <alignment horizontal="center"/>
    </xf>
    <xf numFmtId="37" fontId="12" fillId="4" borderId="11" xfId="1" applyNumberFormat="1" applyFont="1" applyFill="1" applyBorder="1" applyAlignment="1" applyProtection="1">
      <alignment horizontal="center"/>
    </xf>
    <xf numFmtId="37" fontId="12" fillId="4" borderId="0" xfId="1" applyNumberFormat="1" applyFont="1" applyFill="1" applyBorder="1" applyAlignment="1" applyProtection="1">
      <alignment horizontal="center"/>
    </xf>
    <xf numFmtId="37" fontId="12" fillId="4" borderId="6" xfId="1" applyNumberFormat="1" applyFont="1" applyFill="1" applyBorder="1" applyAlignment="1" applyProtection="1">
      <alignment horizontal="center"/>
    </xf>
    <xf numFmtId="37" fontId="12" fillId="4" borderId="11" xfId="1" applyNumberFormat="1" applyFont="1" applyFill="1" applyBorder="1" applyAlignment="1" applyProtection="1">
      <alignment horizontal="center"/>
      <protection locked="0"/>
    </xf>
    <xf numFmtId="37" fontId="12" fillId="4" borderId="0" xfId="1" applyNumberFormat="1" applyFont="1" applyFill="1" applyBorder="1" applyAlignment="1" applyProtection="1">
      <alignment horizontal="center"/>
      <protection locked="0"/>
    </xf>
    <xf numFmtId="37" fontId="12" fillId="4" borderId="6" xfId="1" applyNumberFormat="1" applyFont="1" applyFill="1" applyBorder="1" applyAlignment="1" applyProtection="1">
      <alignment horizontal="center"/>
      <protection locked="0"/>
    </xf>
    <xf numFmtId="37" fontId="12" fillId="4" borderId="13" xfId="1" applyNumberFormat="1" applyFont="1" applyFill="1" applyBorder="1" applyAlignment="1" applyProtection="1">
      <alignment horizontal="center"/>
    </xf>
    <xf numFmtId="37" fontId="12" fillId="4" borderId="2" xfId="1" applyNumberFormat="1" applyFont="1" applyFill="1" applyBorder="1" applyAlignment="1" applyProtection="1">
      <alignment horizontal="center"/>
    </xf>
    <xf numFmtId="37" fontId="12" fillId="4" borderId="14" xfId="1" applyNumberFormat="1" applyFont="1" applyFill="1" applyBorder="1" applyAlignment="1" applyProtection="1">
      <alignment horizontal="center"/>
    </xf>
  </cellXfs>
  <cellStyles count="3">
    <cellStyle name="Millares" xfId="1" builtinId="3"/>
    <cellStyle name="Millares 2" xfId="2" xr:uid="{158061A9-24FC-4F8C-ADE8-1185649E0BF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F62F0-15D2-4DD9-B178-44407B98C0CA}">
  <sheetPr>
    <pageSetUpPr fitToPage="1"/>
  </sheetPr>
  <dimension ref="A1:R97"/>
  <sheetViews>
    <sheetView tabSelected="1" topLeftCell="B1" zoomScale="70" zoomScaleNormal="70" workbookViewId="0">
      <selection activeCell="D93" sqref="D93"/>
    </sheetView>
  </sheetViews>
  <sheetFormatPr baseColWidth="10" defaultColWidth="0" defaultRowHeight="15" x14ac:dyDescent="0.25"/>
  <cols>
    <col min="1" max="1" width="2.7109375" hidden="1" customWidth="1"/>
    <col min="2" max="2" width="20.28515625" customWidth="1"/>
    <col min="3" max="3" width="107.7109375" customWidth="1"/>
    <col min="4" max="4" width="28.5703125" customWidth="1"/>
    <col min="5" max="5" width="29.5703125" customWidth="1"/>
    <col min="6" max="6" width="31.5703125" customWidth="1"/>
    <col min="7" max="7" width="31.140625" customWidth="1"/>
    <col min="8" max="8" width="33.140625" customWidth="1"/>
    <col min="9" max="9" width="33.85546875" customWidth="1"/>
    <col min="10" max="10" width="2.7109375" customWidth="1"/>
    <col min="11" max="11" width="0" hidden="1" customWidth="1"/>
    <col min="257" max="257" width="2.7109375" customWidth="1"/>
    <col min="258" max="258" width="7.140625" customWidth="1"/>
    <col min="259" max="259" width="64.28515625" customWidth="1"/>
    <col min="260" max="265" width="21" customWidth="1"/>
    <col min="266" max="266" width="2.7109375" customWidth="1"/>
    <col min="267" max="267" width="0" hidden="1" customWidth="1"/>
    <col min="513" max="513" width="2.7109375" customWidth="1"/>
    <col min="514" max="514" width="7.140625" customWidth="1"/>
    <col min="515" max="515" width="64.28515625" customWidth="1"/>
    <col min="516" max="521" width="21" customWidth="1"/>
    <col min="522" max="522" width="2.7109375" customWidth="1"/>
    <col min="523" max="523" width="0" hidden="1" customWidth="1"/>
    <col min="769" max="769" width="2.7109375" customWidth="1"/>
    <col min="770" max="770" width="7.140625" customWidth="1"/>
    <col min="771" max="771" width="64.28515625" customWidth="1"/>
    <col min="772" max="777" width="21" customWidth="1"/>
    <col min="778" max="778" width="2.7109375" customWidth="1"/>
    <col min="779" max="779" width="0" hidden="1" customWidth="1"/>
    <col min="1025" max="1025" width="2.7109375" customWidth="1"/>
    <col min="1026" max="1026" width="7.140625" customWidth="1"/>
    <col min="1027" max="1027" width="64.28515625" customWidth="1"/>
    <col min="1028" max="1033" width="21" customWidth="1"/>
    <col min="1034" max="1034" width="2.7109375" customWidth="1"/>
    <col min="1035" max="1035" width="0" hidden="1" customWidth="1"/>
    <col min="1281" max="1281" width="2.7109375" customWidth="1"/>
    <col min="1282" max="1282" width="7.140625" customWidth="1"/>
    <col min="1283" max="1283" width="64.28515625" customWidth="1"/>
    <col min="1284" max="1289" width="21" customWidth="1"/>
    <col min="1290" max="1290" width="2.7109375" customWidth="1"/>
    <col min="1291" max="1291" width="0" hidden="1" customWidth="1"/>
    <col min="1537" max="1537" width="2.7109375" customWidth="1"/>
    <col min="1538" max="1538" width="7.140625" customWidth="1"/>
    <col min="1539" max="1539" width="64.28515625" customWidth="1"/>
    <col min="1540" max="1545" width="21" customWidth="1"/>
    <col min="1546" max="1546" width="2.7109375" customWidth="1"/>
    <col min="1547" max="1547" width="0" hidden="1" customWidth="1"/>
    <col min="1793" max="1793" width="2.7109375" customWidth="1"/>
    <col min="1794" max="1794" width="7.140625" customWidth="1"/>
    <col min="1795" max="1795" width="64.28515625" customWidth="1"/>
    <col min="1796" max="1801" width="21" customWidth="1"/>
    <col min="1802" max="1802" width="2.7109375" customWidth="1"/>
    <col min="1803" max="1803" width="0" hidden="1" customWidth="1"/>
    <col min="2049" max="2049" width="2.7109375" customWidth="1"/>
    <col min="2050" max="2050" width="7.140625" customWidth="1"/>
    <col min="2051" max="2051" width="64.28515625" customWidth="1"/>
    <col min="2052" max="2057" width="21" customWidth="1"/>
    <col min="2058" max="2058" width="2.7109375" customWidth="1"/>
    <col min="2059" max="2059" width="0" hidden="1" customWidth="1"/>
    <col min="2305" max="2305" width="2.7109375" customWidth="1"/>
    <col min="2306" max="2306" width="7.140625" customWidth="1"/>
    <col min="2307" max="2307" width="64.28515625" customWidth="1"/>
    <col min="2308" max="2313" width="21" customWidth="1"/>
    <col min="2314" max="2314" width="2.7109375" customWidth="1"/>
    <col min="2315" max="2315" width="0" hidden="1" customWidth="1"/>
    <col min="2561" max="2561" width="2.7109375" customWidth="1"/>
    <col min="2562" max="2562" width="7.140625" customWidth="1"/>
    <col min="2563" max="2563" width="64.28515625" customWidth="1"/>
    <col min="2564" max="2569" width="21" customWidth="1"/>
    <col min="2570" max="2570" width="2.7109375" customWidth="1"/>
    <col min="2571" max="2571" width="0" hidden="1" customWidth="1"/>
    <col min="2817" max="2817" width="2.7109375" customWidth="1"/>
    <col min="2818" max="2818" width="7.140625" customWidth="1"/>
    <col min="2819" max="2819" width="64.28515625" customWidth="1"/>
    <col min="2820" max="2825" width="21" customWidth="1"/>
    <col min="2826" max="2826" width="2.7109375" customWidth="1"/>
    <col min="2827" max="2827" width="0" hidden="1" customWidth="1"/>
    <col min="3073" max="3073" width="2.7109375" customWidth="1"/>
    <col min="3074" max="3074" width="7.140625" customWidth="1"/>
    <col min="3075" max="3075" width="64.28515625" customWidth="1"/>
    <col min="3076" max="3081" width="21" customWidth="1"/>
    <col min="3082" max="3082" width="2.7109375" customWidth="1"/>
    <col min="3083" max="3083" width="0" hidden="1" customWidth="1"/>
    <col min="3329" max="3329" width="2.7109375" customWidth="1"/>
    <col min="3330" max="3330" width="7.140625" customWidth="1"/>
    <col min="3331" max="3331" width="64.28515625" customWidth="1"/>
    <col min="3332" max="3337" width="21" customWidth="1"/>
    <col min="3338" max="3338" width="2.7109375" customWidth="1"/>
    <col min="3339" max="3339" width="0" hidden="1" customWidth="1"/>
    <col min="3585" max="3585" width="2.7109375" customWidth="1"/>
    <col min="3586" max="3586" width="7.140625" customWidth="1"/>
    <col min="3587" max="3587" width="64.28515625" customWidth="1"/>
    <col min="3588" max="3593" width="21" customWidth="1"/>
    <col min="3594" max="3594" width="2.7109375" customWidth="1"/>
    <col min="3595" max="3595" width="0" hidden="1" customWidth="1"/>
    <col min="3841" max="3841" width="2.7109375" customWidth="1"/>
    <col min="3842" max="3842" width="7.140625" customWidth="1"/>
    <col min="3843" max="3843" width="64.28515625" customWidth="1"/>
    <col min="3844" max="3849" width="21" customWidth="1"/>
    <col min="3850" max="3850" width="2.7109375" customWidth="1"/>
    <col min="3851" max="3851" width="0" hidden="1" customWidth="1"/>
    <col min="4097" max="4097" width="2.7109375" customWidth="1"/>
    <col min="4098" max="4098" width="7.140625" customWidth="1"/>
    <col min="4099" max="4099" width="64.28515625" customWidth="1"/>
    <col min="4100" max="4105" width="21" customWidth="1"/>
    <col min="4106" max="4106" width="2.7109375" customWidth="1"/>
    <col min="4107" max="4107" width="0" hidden="1" customWidth="1"/>
    <col min="4353" max="4353" width="2.7109375" customWidth="1"/>
    <col min="4354" max="4354" width="7.140625" customWidth="1"/>
    <col min="4355" max="4355" width="64.28515625" customWidth="1"/>
    <col min="4356" max="4361" width="21" customWidth="1"/>
    <col min="4362" max="4362" width="2.7109375" customWidth="1"/>
    <col min="4363" max="4363" width="0" hidden="1" customWidth="1"/>
    <col min="4609" max="4609" width="2.7109375" customWidth="1"/>
    <col min="4610" max="4610" width="7.140625" customWidth="1"/>
    <col min="4611" max="4611" width="64.28515625" customWidth="1"/>
    <col min="4612" max="4617" width="21" customWidth="1"/>
    <col min="4618" max="4618" width="2.7109375" customWidth="1"/>
    <col min="4619" max="4619" width="0" hidden="1" customWidth="1"/>
    <col min="4865" max="4865" width="2.7109375" customWidth="1"/>
    <col min="4866" max="4866" width="7.140625" customWidth="1"/>
    <col min="4867" max="4867" width="64.28515625" customWidth="1"/>
    <col min="4868" max="4873" width="21" customWidth="1"/>
    <col min="4874" max="4874" width="2.7109375" customWidth="1"/>
    <col min="4875" max="4875" width="0" hidden="1" customWidth="1"/>
    <col min="5121" max="5121" width="2.7109375" customWidth="1"/>
    <col min="5122" max="5122" width="7.140625" customWidth="1"/>
    <col min="5123" max="5123" width="64.28515625" customWidth="1"/>
    <col min="5124" max="5129" width="21" customWidth="1"/>
    <col min="5130" max="5130" width="2.7109375" customWidth="1"/>
    <col min="5131" max="5131" width="0" hidden="1" customWidth="1"/>
    <col min="5377" max="5377" width="2.7109375" customWidth="1"/>
    <col min="5378" max="5378" width="7.140625" customWidth="1"/>
    <col min="5379" max="5379" width="64.28515625" customWidth="1"/>
    <col min="5380" max="5385" width="21" customWidth="1"/>
    <col min="5386" max="5386" width="2.7109375" customWidth="1"/>
    <col min="5387" max="5387" width="0" hidden="1" customWidth="1"/>
    <col min="5633" max="5633" width="2.7109375" customWidth="1"/>
    <col min="5634" max="5634" width="7.140625" customWidth="1"/>
    <col min="5635" max="5635" width="64.28515625" customWidth="1"/>
    <col min="5636" max="5641" width="21" customWidth="1"/>
    <col min="5642" max="5642" width="2.7109375" customWidth="1"/>
    <col min="5643" max="5643" width="0" hidden="1" customWidth="1"/>
    <col min="5889" max="5889" width="2.7109375" customWidth="1"/>
    <col min="5890" max="5890" width="7.140625" customWidth="1"/>
    <col min="5891" max="5891" width="64.28515625" customWidth="1"/>
    <col min="5892" max="5897" width="21" customWidth="1"/>
    <col min="5898" max="5898" width="2.7109375" customWidth="1"/>
    <col min="5899" max="5899" width="0" hidden="1" customWidth="1"/>
    <col min="6145" max="6145" width="2.7109375" customWidth="1"/>
    <col min="6146" max="6146" width="7.140625" customWidth="1"/>
    <col min="6147" max="6147" width="64.28515625" customWidth="1"/>
    <col min="6148" max="6153" width="21" customWidth="1"/>
    <col min="6154" max="6154" width="2.7109375" customWidth="1"/>
    <col min="6155" max="6155" width="0" hidden="1" customWidth="1"/>
    <col min="6401" max="6401" width="2.7109375" customWidth="1"/>
    <col min="6402" max="6402" width="7.140625" customWidth="1"/>
    <col min="6403" max="6403" width="64.28515625" customWidth="1"/>
    <col min="6404" max="6409" width="21" customWidth="1"/>
    <col min="6410" max="6410" width="2.7109375" customWidth="1"/>
    <col min="6411" max="6411" width="0" hidden="1" customWidth="1"/>
    <col min="6657" max="6657" width="2.7109375" customWidth="1"/>
    <col min="6658" max="6658" width="7.140625" customWidth="1"/>
    <col min="6659" max="6659" width="64.28515625" customWidth="1"/>
    <col min="6660" max="6665" width="21" customWidth="1"/>
    <col min="6666" max="6666" width="2.7109375" customWidth="1"/>
    <col min="6667" max="6667" width="0" hidden="1" customWidth="1"/>
    <col min="6913" max="6913" width="2.7109375" customWidth="1"/>
    <col min="6914" max="6914" width="7.140625" customWidth="1"/>
    <col min="6915" max="6915" width="64.28515625" customWidth="1"/>
    <col min="6916" max="6921" width="21" customWidth="1"/>
    <col min="6922" max="6922" width="2.7109375" customWidth="1"/>
    <col min="6923" max="6923" width="0" hidden="1" customWidth="1"/>
    <col min="7169" max="7169" width="2.7109375" customWidth="1"/>
    <col min="7170" max="7170" width="7.140625" customWidth="1"/>
    <col min="7171" max="7171" width="64.28515625" customWidth="1"/>
    <col min="7172" max="7177" width="21" customWidth="1"/>
    <col min="7178" max="7178" width="2.7109375" customWidth="1"/>
    <col min="7179" max="7179" width="0" hidden="1" customWidth="1"/>
    <col min="7425" max="7425" width="2.7109375" customWidth="1"/>
    <col min="7426" max="7426" width="7.140625" customWidth="1"/>
    <col min="7427" max="7427" width="64.28515625" customWidth="1"/>
    <col min="7428" max="7433" width="21" customWidth="1"/>
    <col min="7434" max="7434" width="2.7109375" customWidth="1"/>
    <col min="7435" max="7435" width="0" hidden="1" customWidth="1"/>
    <col min="7681" max="7681" width="2.7109375" customWidth="1"/>
    <col min="7682" max="7682" width="7.140625" customWidth="1"/>
    <col min="7683" max="7683" width="64.28515625" customWidth="1"/>
    <col min="7684" max="7689" width="21" customWidth="1"/>
    <col min="7690" max="7690" width="2.7109375" customWidth="1"/>
    <col min="7691" max="7691" width="0" hidden="1" customWidth="1"/>
    <col min="7937" max="7937" width="2.7109375" customWidth="1"/>
    <col min="7938" max="7938" width="7.140625" customWidth="1"/>
    <col min="7939" max="7939" width="64.28515625" customWidth="1"/>
    <col min="7940" max="7945" width="21" customWidth="1"/>
    <col min="7946" max="7946" width="2.7109375" customWidth="1"/>
    <col min="7947" max="7947" width="0" hidden="1" customWidth="1"/>
    <col min="8193" max="8193" width="2.7109375" customWidth="1"/>
    <col min="8194" max="8194" width="7.140625" customWidth="1"/>
    <col min="8195" max="8195" width="64.28515625" customWidth="1"/>
    <col min="8196" max="8201" width="21" customWidth="1"/>
    <col min="8202" max="8202" width="2.7109375" customWidth="1"/>
    <col min="8203" max="8203" width="0" hidden="1" customWidth="1"/>
    <col min="8449" max="8449" width="2.7109375" customWidth="1"/>
    <col min="8450" max="8450" width="7.140625" customWidth="1"/>
    <col min="8451" max="8451" width="64.28515625" customWidth="1"/>
    <col min="8452" max="8457" width="21" customWidth="1"/>
    <col min="8458" max="8458" width="2.7109375" customWidth="1"/>
    <col min="8459" max="8459" width="0" hidden="1" customWidth="1"/>
    <col min="8705" max="8705" width="2.7109375" customWidth="1"/>
    <col min="8706" max="8706" width="7.140625" customWidth="1"/>
    <col min="8707" max="8707" width="64.28515625" customWidth="1"/>
    <col min="8708" max="8713" width="21" customWidth="1"/>
    <col min="8714" max="8714" width="2.7109375" customWidth="1"/>
    <col min="8715" max="8715" width="0" hidden="1" customWidth="1"/>
    <col min="8961" max="8961" width="2.7109375" customWidth="1"/>
    <col min="8962" max="8962" width="7.140625" customWidth="1"/>
    <col min="8963" max="8963" width="64.28515625" customWidth="1"/>
    <col min="8964" max="8969" width="21" customWidth="1"/>
    <col min="8970" max="8970" width="2.7109375" customWidth="1"/>
    <col min="8971" max="8971" width="0" hidden="1" customWidth="1"/>
    <col min="9217" max="9217" width="2.7109375" customWidth="1"/>
    <col min="9218" max="9218" width="7.140625" customWidth="1"/>
    <col min="9219" max="9219" width="64.28515625" customWidth="1"/>
    <col min="9220" max="9225" width="21" customWidth="1"/>
    <col min="9226" max="9226" width="2.7109375" customWidth="1"/>
    <col min="9227" max="9227" width="0" hidden="1" customWidth="1"/>
    <col min="9473" max="9473" width="2.7109375" customWidth="1"/>
    <col min="9474" max="9474" width="7.140625" customWidth="1"/>
    <col min="9475" max="9475" width="64.28515625" customWidth="1"/>
    <col min="9476" max="9481" width="21" customWidth="1"/>
    <col min="9482" max="9482" width="2.7109375" customWidth="1"/>
    <col min="9483" max="9483" width="0" hidden="1" customWidth="1"/>
    <col min="9729" max="9729" width="2.7109375" customWidth="1"/>
    <col min="9730" max="9730" width="7.140625" customWidth="1"/>
    <col min="9731" max="9731" width="64.28515625" customWidth="1"/>
    <col min="9732" max="9737" width="21" customWidth="1"/>
    <col min="9738" max="9738" width="2.7109375" customWidth="1"/>
    <col min="9739" max="9739" width="0" hidden="1" customWidth="1"/>
    <col min="9985" max="9985" width="2.7109375" customWidth="1"/>
    <col min="9986" max="9986" width="7.140625" customWidth="1"/>
    <col min="9987" max="9987" width="64.28515625" customWidth="1"/>
    <col min="9988" max="9993" width="21" customWidth="1"/>
    <col min="9994" max="9994" width="2.7109375" customWidth="1"/>
    <col min="9995" max="9995" width="0" hidden="1" customWidth="1"/>
    <col min="10241" max="10241" width="2.7109375" customWidth="1"/>
    <col min="10242" max="10242" width="7.140625" customWidth="1"/>
    <col min="10243" max="10243" width="64.28515625" customWidth="1"/>
    <col min="10244" max="10249" width="21" customWidth="1"/>
    <col min="10250" max="10250" width="2.7109375" customWidth="1"/>
    <col min="10251" max="10251" width="0" hidden="1" customWidth="1"/>
    <col min="10497" max="10497" width="2.7109375" customWidth="1"/>
    <col min="10498" max="10498" width="7.140625" customWidth="1"/>
    <col min="10499" max="10499" width="64.28515625" customWidth="1"/>
    <col min="10500" max="10505" width="21" customWidth="1"/>
    <col min="10506" max="10506" width="2.7109375" customWidth="1"/>
    <col min="10507" max="10507" width="0" hidden="1" customWidth="1"/>
    <col min="10753" max="10753" width="2.7109375" customWidth="1"/>
    <col min="10754" max="10754" width="7.140625" customWidth="1"/>
    <col min="10755" max="10755" width="64.28515625" customWidth="1"/>
    <col min="10756" max="10761" width="21" customWidth="1"/>
    <col min="10762" max="10762" width="2.7109375" customWidth="1"/>
    <col min="10763" max="10763" width="0" hidden="1" customWidth="1"/>
    <col min="11009" max="11009" width="2.7109375" customWidth="1"/>
    <col min="11010" max="11010" width="7.140625" customWidth="1"/>
    <col min="11011" max="11011" width="64.28515625" customWidth="1"/>
    <col min="11012" max="11017" width="21" customWidth="1"/>
    <col min="11018" max="11018" width="2.7109375" customWidth="1"/>
    <col min="11019" max="11019" width="0" hidden="1" customWidth="1"/>
    <col min="11265" max="11265" width="2.7109375" customWidth="1"/>
    <col min="11266" max="11266" width="7.140625" customWidth="1"/>
    <col min="11267" max="11267" width="64.28515625" customWidth="1"/>
    <col min="11268" max="11273" width="21" customWidth="1"/>
    <col min="11274" max="11274" width="2.7109375" customWidth="1"/>
    <col min="11275" max="11275" width="0" hidden="1" customWidth="1"/>
    <col min="11521" max="11521" width="2.7109375" customWidth="1"/>
    <col min="11522" max="11522" width="7.140625" customWidth="1"/>
    <col min="11523" max="11523" width="64.28515625" customWidth="1"/>
    <col min="11524" max="11529" width="21" customWidth="1"/>
    <col min="11530" max="11530" width="2.7109375" customWidth="1"/>
    <col min="11531" max="11531" width="0" hidden="1" customWidth="1"/>
    <col min="11777" max="11777" width="2.7109375" customWidth="1"/>
    <col min="11778" max="11778" width="7.140625" customWidth="1"/>
    <col min="11779" max="11779" width="64.28515625" customWidth="1"/>
    <col min="11780" max="11785" width="21" customWidth="1"/>
    <col min="11786" max="11786" width="2.7109375" customWidth="1"/>
    <col min="11787" max="11787" width="0" hidden="1" customWidth="1"/>
    <col min="12033" max="12033" width="2.7109375" customWidth="1"/>
    <col min="12034" max="12034" width="7.140625" customWidth="1"/>
    <col min="12035" max="12035" width="64.28515625" customWidth="1"/>
    <col min="12036" max="12041" width="21" customWidth="1"/>
    <col min="12042" max="12042" width="2.7109375" customWidth="1"/>
    <col min="12043" max="12043" width="0" hidden="1" customWidth="1"/>
    <col min="12289" max="12289" width="2.7109375" customWidth="1"/>
    <col min="12290" max="12290" width="7.140625" customWidth="1"/>
    <col min="12291" max="12291" width="64.28515625" customWidth="1"/>
    <col min="12292" max="12297" width="21" customWidth="1"/>
    <col min="12298" max="12298" width="2.7109375" customWidth="1"/>
    <col min="12299" max="12299" width="0" hidden="1" customWidth="1"/>
    <col min="12545" max="12545" width="2.7109375" customWidth="1"/>
    <col min="12546" max="12546" width="7.140625" customWidth="1"/>
    <col min="12547" max="12547" width="64.28515625" customWidth="1"/>
    <col min="12548" max="12553" width="21" customWidth="1"/>
    <col min="12554" max="12554" width="2.7109375" customWidth="1"/>
    <col min="12555" max="12555" width="0" hidden="1" customWidth="1"/>
    <col min="12801" max="12801" width="2.7109375" customWidth="1"/>
    <col min="12802" max="12802" width="7.140625" customWidth="1"/>
    <col min="12803" max="12803" width="64.28515625" customWidth="1"/>
    <col min="12804" max="12809" width="21" customWidth="1"/>
    <col min="12810" max="12810" width="2.7109375" customWidth="1"/>
    <col min="12811" max="12811" width="0" hidden="1" customWidth="1"/>
    <col min="13057" max="13057" width="2.7109375" customWidth="1"/>
    <col min="13058" max="13058" width="7.140625" customWidth="1"/>
    <col min="13059" max="13059" width="64.28515625" customWidth="1"/>
    <col min="13060" max="13065" width="21" customWidth="1"/>
    <col min="13066" max="13066" width="2.7109375" customWidth="1"/>
    <col min="13067" max="13067" width="0" hidden="1" customWidth="1"/>
    <col min="13313" max="13313" width="2.7109375" customWidth="1"/>
    <col min="13314" max="13314" width="7.140625" customWidth="1"/>
    <col min="13315" max="13315" width="64.28515625" customWidth="1"/>
    <col min="13316" max="13321" width="21" customWidth="1"/>
    <col min="13322" max="13322" width="2.7109375" customWidth="1"/>
    <col min="13323" max="13323" width="0" hidden="1" customWidth="1"/>
    <col min="13569" max="13569" width="2.7109375" customWidth="1"/>
    <col min="13570" max="13570" width="7.140625" customWidth="1"/>
    <col min="13571" max="13571" width="64.28515625" customWidth="1"/>
    <col min="13572" max="13577" width="21" customWidth="1"/>
    <col min="13578" max="13578" width="2.7109375" customWidth="1"/>
    <col min="13579" max="13579" width="0" hidden="1" customWidth="1"/>
    <col min="13825" max="13825" width="2.7109375" customWidth="1"/>
    <col min="13826" max="13826" width="7.140625" customWidth="1"/>
    <col min="13827" max="13827" width="64.28515625" customWidth="1"/>
    <col min="13828" max="13833" width="21" customWidth="1"/>
    <col min="13834" max="13834" width="2.7109375" customWidth="1"/>
    <col min="13835" max="13835" width="0" hidden="1" customWidth="1"/>
    <col min="14081" max="14081" width="2.7109375" customWidth="1"/>
    <col min="14082" max="14082" width="7.140625" customWidth="1"/>
    <col min="14083" max="14083" width="64.28515625" customWidth="1"/>
    <col min="14084" max="14089" width="21" customWidth="1"/>
    <col min="14090" max="14090" width="2.7109375" customWidth="1"/>
    <col min="14091" max="14091" width="0" hidden="1" customWidth="1"/>
    <col min="14337" max="14337" width="2.7109375" customWidth="1"/>
    <col min="14338" max="14338" width="7.140625" customWidth="1"/>
    <col min="14339" max="14339" width="64.28515625" customWidth="1"/>
    <col min="14340" max="14345" width="21" customWidth="1"/>
    <col min="14346" max="14346" width="2.7109375" customWidth="1"/>
    <col min="14347" max="14347" width="0" hidden="1" customWidth="1"/>
    <col min="14593" max="14593" width="2.7109375" customWidth="1"/>
    <col min="14594" max="14594" width="7.140625" customWidth="1"/>
    <col min="14595" max="14595" width="64.28515625" customWidth="1"/>
    <col min="14596" max="14601" width="21" customWidth="1"/>
    <col min="14602" max="14602" width="2.7109375" customWidth="1"/>
    <col min="14603" max="14603" width="0" hidden="1" customWidth="1"/>
    <col min="14849" max="14849" width="2.7109375" customWidth="1"/>
    <col min="14850" max="14850" width="7.140625" customWidth="1"/>
    <col min="14851" max="14851" width="64.28515625" customWidth="1"/>
    <col min="14852" max="14857" width="21" customWidth="1"/>
    <col min="14858" max="14858" width="2.7109375" customWidth="1"/>
    <col min="14859" max="14859" width="0" hidden="1" customWidth="1"/>
    <col min="15105" max="15105" width="2.7109375" customWidth="1"/>
    <col min="15106" max="15106" width="7.140625" customWidth="1"/>
    <col min="15107" max="15107" width="64.28515625" customWidth="1"/>
    <col min="15108" max="15113" width="21" customWidth="1"/>
    <col min="15114" max="15114" width="2.7109375" customWidth="1"/>
    <col min="15115" max="15115" width="0" hidden="1" customWidth="1"/>
    <col min="15361" max="15361" width="2.7109375" customWidth="1"/>
    <col min="15362" max="15362" width="7.140625" customWidth="1"/>
    <col min="15363" max="15363" width="64.28515625" customWidth="1"/>
    <col min="15364" max="15369" width="21" customWidth="1"/>
    <col min="15370" max="15370" width="2.7109375" customWidth="1"/>
    <col min="15371" max="15371" width="0" hidden="1" customWidth="1"/>
    <col min="15617" max="15617" width="2.7109375" customWidth="1"/>
    <col min="15618" max="15618" width="7.140625" customWidth="1"/>
    <col min="15619" max="15619" width="64.28515625" customWidth="1"/>
    <col min="15620" max="15625" width="21" customWidth="1"/>
    <col min="15626" max="15626" width="2.7109375" customWidth="1"/>
    <col min="15627" max="15627" width="0" hidden="1" customWidth="1"/>
    <col min="15873" max="15873" width="2.7109375" customWidth="1"/>
    <col min="15874" max="15874" width="7.140625" customWidth="1"/>
    <col min="15875" max="15875" width="64.28515625" customWidth="1"/>
    <col min="15876" max="15881" width="21" customWidth="1"/>
    <col min="15882" max="15882" width="2.7109375" customWidth="1"/>
    <col min="15883" max="15883" width="0" hidden="1" customWidth="1"/>
    <col min="16129" max="16129" width="2.7109375" customWidth="1"/>
    <col min="16130" max="16130" width="7.140625" customWidth="1"/>
    <col min="16131" max="16131" width="64.28515625" customWidth="1"/>
    <col min="16132" max="16137" width="21" customWidth="1"/>
    <col min="16138" max="16138" width="2.7109375" customWidth="1"/>
    <col min="16139" max="16139" width="0" hidden="1" customWidth="1"/>
  </cols>
  <sheetData>
    <row r="1" spans="2:9" x14ac:dyDescent="0.25">
      <c r="B1" s="58" t="s">
        <v>94</v>
      </c>
      <c r="C1" s="57"/>
      <c r="D1" s="57"/>
      <c r="E1" s="57"/>
      <c r="F1" s="57"/>
      <c r="G1" s="57"/>
      <c r="H1" s="57"/>
      <c r="I1" s="56"/>
    </row>
    <row r="2" spans="2:9" x14ac:dyDescent="0.25">
      <c r="B2" s="55" t="s">
        <v>93</v>
      </c>
      <c r="C2" s="54"/>
      <c r="D2" s="54"/>
      <c r="E2" s="54"/>
      <c r="F2" s="54"/>
      <c r="G2" s="54"/>
      <c r="H2" s="54"/>
      <c r="I2" s="53"/>
    </row>
    <row r="3" spans="2:9" x14ac:dyDescent="0.25">
      <c r="B3" s="52" t="s">
        <v>92</v>
      </c>
      <c r="C3" s="51"/>
      <c r="D3" s="51"/>
      <c r="E3" s="51"/>
      <c r="F3" s="51"/>
      <c r="G3" s="51"/>
      <c r="H3" s="51"/>
      <c r="I3" s="50"/>
    </row>
    <row r="4" spans="2:9" x14ac:dyDescent="0.25">
      <c r="B4" s="52" t="s">
        <v>91</v>
      </c>
      <c r="C4" s="51"/>
      <c r="D4" s="51"/>
      <c r="E4" s="51"/>
      <c r="F4" s="51"/>
      <c r="G4" s="51"/>
      <c r="H4" s="51"/>
      <c r="I4" s="50"/>
    </row>
    <row r="5" spans="2:9" x14ac:dyDescent="0.25">
      <c r="B5" s="49" t="s">
        <v>90</v>
      </c>
      <c r="C5" s="48"/>
      <c r="D5" s="48"/>
      <c r="E5" s="48"/>
      <c r="F5" s="48"/>
      <c r="G5" s="48"/>
      <c r="H5" s="48"/>
      <c r="I5" s="47"/>
    </row>
    <row r="6" spans="2:9" x14ac:dyDescent="0.25">
      <c r="B6" s="46"/>
      <c r="C6" s="46"/>
      <c r="D6" s="46"/>
      <c r="E6" s="46"/>
      <c r="F6" s="46"/>
      <c r="G6" s="46"/>
      <c r="H6" s="46"/>
      <c r="I6" s="46"/>
    </row>
    <row r="7" spans="2:9" x14ac:dyDescent="0.25">
      <c r="B7" s="45" t="s">
        <v>89</v>
      </c>
      <c r="C7" s="44"/>
      <c r="D7" s="43" t="s">
        <v>88</v>
      </c>
      <c r="E7" s="42"/>
      <c r="F7" s="42"/>
      <c r="G7" s="42"/>
      <c r="H7" s="41"/>
      <c r="I7" s="36" t="s">
        <v>87</v>
      </c>
    </row>
    <row r="8" spans="2:9" x14ac:dyDescent="0.25">
      <c r="B8" s="40"/>
      <c r="C8" s="39"/>
      <c r="D8" s="37" t="s">
        <v>86</v>
      </c>
      <c r="E8" s="38" t="s">
        <v>85</v>
      </c>
      <c r="F8" s="37" t="s">
        <v>84</v>
      </c>
      <c r="G8" s="37" t="s">
        <v>83</v>
      </c>
      <c r="H8" s="37" t="s">
        <v>82</v>
      </c>
      <c r="I8" s="36"/>
    </row>
    <row r="9" spans="2:9" x14ac:dyDescent="0.25">
      <c r="B9" s="35"/>
      <c r="C9" s="34"/>
      <c r="D9" s="33">
        <v>1</v>
      </c>
      <c r="E9" s="33">
        <v>2</v>
      </c>
      <c r="F9" s="33" t="s">
        <v>81</v>
      </c>
      <c r="G9" s="33">
        <v>4</v>
      </c>
      <c r="H9" s="33">
        <v>5</v>
      </c>
      <c r="I9" s="33" t="s">
        <v>80</v>
      </c>
    </row>
    <row r="10" spans="2:9" x14ac:dyDescent="0.25">
      <c r="B10" s="32" t="s">
        <v>79</v>
      </c>
      <c r="C10" s="31"/>
      <c r="D10" s="30">
        <f>SUM(D11:D17)</f>
        <v>74288348</v>
      </c>
      <c r="E10" s="30">
        <f>SUM(E11:E17)</f>
        <v>382777</v>
      </c>
      <c r="F10" s="30">
        <f>SUM(F11:F17)</f>
        <v>74671125</v>
      </c>
      <c r="G10" s="30">
        <f>SUM(G11:G17)</f>
        <v>74671032.479999989</v>
      </c>
      <c r="H10" s="30">
        <f>SUM(H11:H17)</f>
        <v>74671032.479999989</v>
      </c>
      <c r="I10" s="30">
        <f>SUM(I11:I17)</f>
        <v>92.520000003743917</v>
      </c>
    </row>
    <row r="11" spans="2:9" x14ac:dyDescent="0.25">
      <c r="B11" s="27"/>
      <c r="C11" s="26" t="s">
        <v>78</v>
      </c>
      <c r="D11" s="29">
        <v>23430000</v>
      </c>
      <c r="E11" s="29">
        <v>894072</v>
      </c>
      <c r="F11" s="28">
        <f>D11+E11</f>
        <v>24324072</v>
      </c>
      <c r="G11" s="29">
        <v>24324070.739999998</v>
      </c>
      <c r="H11" s="29">
        <v>24324070.739999998</v>
      </c>
      <c r="I11" s="28">
        <f>F11-G11</f>
        <v>1.2600000016391277</v>
      </c>
    </row>
    <row r="12" spans="2:9" x14ac:dyDescent="0.25">
      <c r="B12" s="27"/>
      <c r="C12" s="26" t="s">
        <v>77</v>
      </c>
      <c r="D12" s="29">
        <v>2813000</v>
      </c>
      <c r="E12" s="29">
        <v>448705</v>
      </c>
      <c r="F12" s="28">
        <f>D12+E12</f>
        <v>3261705</v>
      </c>
      <c r="G12" s="29">
        <v>3261703.38</v>
      </c>
      <c r="H12" s="29">
        <v>3261703.38</v>
      </c>
      <c r="I12" s="28">
        <f>F12-G12</f>
        <v>1.6200000001117587</v>
      </c>
    </row>
    <row r="13" spans="2:9" x14ac:dyDescent="0.25">
      <c r="B13" s="27"/>
      <c r="C13" s="26" t="s">
        <v>76</v>
      </c>
      <c r="D13" s="29">
        <v>20969856</v>
      </c>
      <c r="E13" s="29">
        <v>-551739</v>
      </c>
      <c r="F13" s="28">
        <f>D13+E13</f>
        <v>20418117</v>
      </c>
      <c r="G13" s="29">
        <v>20418111.219999999</v>
      </c>
      <c r="H13" s="29">
        <v>20418111.219999999</v>
      </c>
      <c r="I13" s="28">
        <f>F13-G13</f>
        <v>5.7800000011920929</v>
      </c>
    </row>
    <row r="14" spans="2:9" x14ac:dyDescent="0.25">
      <c r="B14" s="27"/>
      <c r="C14" s="26" t="s">
        <v>75</v>
      </c>
      <c r="D14" s="29">
        <v>12890928</v>
      </c>
      <c r="E14" s="29">
        <v>683087</v>
      </c>
      <c r="F14" s="28">
        <f>D14+E14</f>
        <v>13574015</v>
      </c>
      <c r="G14" s="29">
        <v>13574010.449999999</v>
      </c>
      <c r="H14" s="29">
        <v>13574010.449999999</v>
      </c>
      <c r="I14" s="28">
        <f>F14-G14</f>
        <v>4.5500000007450581</v>
      </c>
    </row>
    <row r="15" spans="2:9" x14ac:dyDescent="0.25">
      <c r="B15" s="27"/>
      <c r="C15" s="26" t="s">
        <v>74</v>
      </c>
      <c r="D15" s="29">
        <v>10747464</v>
      </c>
      <c r="E15" s="29">
        <v>-798285</v>
      </c>
      <c r="F15" s="28">
        <f>D15+E15</f>
        <v>9949179</v>
      </c>
      <c r="G15" s="29">
        <v>9949173.5</v>
      </c>
      <c r="H15" s="29">
        <v>9949173.5</v>
      </c>
      <c r="I15" s="28">
        <f>F15-G15</f>
        <v>5.5</v>
      </c>
    </row>
    <row r="16" spans="2:9" x14ac:dyDescent="0.25">
      <c r="B16" s="27"/>
      <c r="C16" s="26" t="s">
        <v>73</v>
      </c>
      <c r="D16" s="29">
        <v>0</v>
      </c>
      <c r="E16" s="29">
        <v>0</v>
      </c>
      <c r="F16" s="28">
        <f>D16+E16</f>
        <v>0</v>
      </c>
      <c r="G16" s="29">
        <v>0</v>
      </c>
      <c r="H16" s="29">
        <v>0</v>
      </c>
      <c r="I16" s="28">
        <f>F16-G16</f>
        <v>0</v>
      </c>
    </row>
    <row r="17" spans="2:9" x14ac:dyDescent="0.25">
      <c r="B17" s="27"/>
      <c r="C17" s="26" t="s">
        <v>72</v>
      </c>
      <c r="D17" s="29">
        <v>3437100</v>
      </c>
      <c r="E17" s="29">
        <v>-293063</v>
      </c>
      <c r="F17" s="28">
        <f>D17+E17</f>
        <v>3144037</v>
      </c>
      <c r="G17" s="29">
        <v>3143963.19</v>
      </c>
      <c r="H17" s="29">
        <v>3143963.19</v>
      </c>
      <c r="I17" s="28">
        <f>F17-G17</f>
        <v>73.810000000055879</v>
      </c>
    </row>
    <row r="18" spans="2:9" x14ac:dyDescent="0.25">
      <c r="B18" s="32" t="s">
        <v>71</v>
      </c>
      <c r="C18" s="31"/>
      <c r="D18" s="30">
        <f>SUM(D19:D27)</f>
        <v>3030413</v>
      </c>
      <c r="E18" s="30">
        <f>SUM(E19:E27)</f>
        <v>0</v>
      </c>
      <c r="F18" s="30">
        <f>SUM(F19:F27)</f>
        <v>3030413</v>
      </c>
      <c r="G18" s="30">
        <f>SUM(G19:G27)</f>
        <v>1908651.44</v>
      </c>
      <c r="H18" s="30">
        <f>SUM(H19:H27)</f>
        <v>1903830.46</v>
      </c>
      <c r="I18" s="30">
        <f>SUM(I19:I27)</f>
        <v>1121761.56</v>
      </c>
    </row>
    <row r="19" spans="2:9" x14ac:dyDescent="0.25">
      <c r="B19" s="27"/>
      <c r="C19" s="26" t="s">
        <v>70</v>
      </c>
      <c r="D19" s="29">
        <v>469064</v>
      </c>
      <c r="E19" s="29">
        <v>-25000</v>
      </c>
      <c r="F19" s="28">
        <f>D19+E19</f>
        <v>444064</v>
      </c>
      <c r="G19" s="29">
        <v>348565.72</v>
      </c>
      <c r="H19" s="29">
        <v>348565.72</v>
      </c>
      <c r="I19" s="28">
        <f>F19-G19</f>
        <v>95498.280000000028</v>
      </c>
    </row>
    <row r="20" spans="2:9" x14ac:dyDescent="0.25">
      <c r="B20" s="27"/>
      <c r="C20" s="26" t="s">
        <v>69</v>
      </c>
      <c r="D20" s="29">
        <v>734200</v>
      </c>
      <c r="E20" s="29">
        <v>0</v>
      </c>
      <c r="F20" s="28">
        <f>D20+E20</f>
        <v>734200</v>
      </c>
      <c r="G20" s="29">
        <v>190056.42</v>
      </c>
      <c r="H20" s="29">
        <v>190056.42</v>
      </c>
      <c r="I20" s="28">
        <f>F20-G20</f>
        <v>544143.57999999996</v>
      </c>
    </row>
    <row r="21" spans="2:9" x14ac:dyDescent="0.25">
      <c r="B21" s="27"/>
      <c r="C21" s="26" t="s">
        <v>68</v>
      </c>
      <c r="D21" s="29">
        <v>144000</v>
      </c>
      <c r="E21" s="29">
        <v>0</v>
      </c>
      <c r="F21" s="28">
        <f>D21+E21</f>
        <v>144000</v>
      </c>
      <c r="G21" s="29">
        <v>38874.31</v>
      </c>
      <c r="H21" s="29">
        <v>34053.33</v>
      </c>
      <c r="I21" s="28">
        <f>F21-G21</f>
        <v>105125.69</v>
      </c>
    </row>
    <row r="22" spans="2:9" x14ac:dyDescent="0.25">
      <c r="B22" s="27"/>
      <c r="C22" s="26" t="s">
        <v>67</v>
      </c>
      <c r="D22" s="29">
        <v>31793</v>
      </c>
      <c r="E22" s="29">
        <v>1000</v>
      </c>
      <c r="F22" s="28">
        <f>D22+E22</f>
        <v>32793</v>
      </c>
      <c r="G22" s="29">
        <v>6501.58</v>
      </c>
      <c r="H22" s="29">
        <v>6501.58</v>
      </c>
      <c r="I22" s="28">
        <f>F22-G22</f>
        <v>26291.42</v>
      </c>
    </row>
    <row r="23" spans="2:9" x14ac:dyDescent="0.25">
      <c r="B23" s="27"/>
      <c r="C23" s="26" t="s">
        <v>66</v>
      </c>
      <c r="D23" s="29">
        <v>40000</v>
      </c>
      <c r="E23" s="29">
        <v>0</v>
      </c>
      <c r="F23" s="28">
        <f>D23+E23</f>
        <v>40000</v>
      </c>
      <c r="G23" s="29">
        <v>4779.53</v>
      </c>
      <c r="H23" s="29">
        <v>4779.53</v>
      </c>
      <c r="I23" s="28">
        <f>F23-G23</f>
        <v>35220.47</v>
      </c>
    </row>
    <row r="24" spans="2:9" x14ac:dyDescent="0.25">
      <c r="B24" s="27"/>
      <c r="C24" s="26" t="s">
        <v>65</v>
      </c>
      <c r="D24" s="29">
        <v>171000</v>
      </c>
      <c r="E24" s="29">
        <v>9000</v>
      </c>
      <c r="F24" s="28">
        <f>D24+E24</f>
        <v>180000</v>
      </c>
      <c r="G24" s="29">
        <v>133446.13</v>
      </c>
      <c r="H24" s="29">
        <v>133446.13</v>
      </c>
      <c r="I24" s="28">
        <f>F24-G24</f>
        <v>46553.869999999995</v>
      </c>
    </row>
    <row r="25" spans="2:9" x14ac:dyDescent="0.25">
      <c r="B25" s="27"/>
      <c r="C25" s="26" t="s">
        <v>64</v>
      </c>
      <c r="D25" s="29">
        <v>1233556</v>
      </c>
      <c r="E25" s="29">
        <v>15000</v>
      </c>
      <c r="F25" s="28">
        <f>D25+E25</f>
        <v>1248556</v>
      </c>
      <c r="G25" s="29">
        <v>1153073.8999999999</v>
      </c>
      <c r="H25" s="29">
        <v>1153073.8999999999</v>
      </c>
      <c r="I25" s="28">
        <f>F25-G25</f>
        <v>95482.100000000093</v>
      </c>
    </row>
    <row r="26" spans="2:9" x14ac:dyDescent="0.25">
      <c r="B26" s="27"/>
      <c r="C26" s="26" t="s">
        <v>63</v>
      </c>
      <c r="D26" s="29">
        <v>0</v>
      </c>
      <c r="E26" s="29">
        <v>0</v>
      </c>
      <c r="F26" s="28">
        <f>D26+E26</f>
        <v>0</v>
      </c>
      <c r="G26" s="29">
        <v>0</v>
      </c>
      <c r="H26" s="29">
        <v>0</v>
      </c>
      <c r="I26" s="28">
        <f>F26-G26</f>
        <v>0</v>
      </c>
    </row>
    <row r="27" spans="2:9" x14ac:dyDescent="0.25">
      <c r="B27" s="27"/>
      <c r="C27" s="26" t="s">
        <v>62</v>
      </c>
      <c r="D27" s="29">
        <v>206800</v>
      </c>
      <c r="E27" s="29">
        <v>0</v>
      </c>
      <c r="F27" s="28">
        <f>D27+E27</f>
        <v>206800</v>
      </c>
      <c r="G27" s="29">
        <v>33353.85</v>
      </c>
      <c r="H27" s="29">
        <v>33353.85</v>
      </c>
      <c r="I27" s="28">
        <f>F27-G27</f>
        <v>173446.15</v>
      </c>
    </row>
    <row r="28" spans="2:9" x14ac:dyDescent="0.25">
      <c r="B28" s="32" t="s">
        <v>61</v>
      </c>
      <c r="C28" s="31"/>
      <c r="D28" s="30">
        <f>SUM(D29:D37)</f>
        <v>1859195236</v>
      </c>
      <c r="E28" s="30">
        <f>SUM(E29:E37)</f>
        <v>0</v>
      </c>
      <c r="F28" s="30">
        <f>SUM(F29:F37)</f>
        <v>1859195236</v>
      </c>
      <c r="G28" s="30">
        <f>SUM(G29:G37)</f>
        <v>1450181185.3499999</v>
      </c>
      <c r="H28" s="30">
        <f>SUM(H29:H37)</f>
        <v>1448907862.4000001</v>
      </c>
      <c r="I28" s="30">
        <f>SUM(I29:I37)</f>
        <v>409014050.6500001</v>
      </c>
    </row>
    <row r="29" spans="2:9" x14ac:dyDescent="0.25">
      <c r="B29" s="27"/>
      <c r="C29" s="26" t="s">
        <v>60</v>
      </c>
      <c r="D29" s="29">
        <v>774600</v>
      </c>
      <c r="E29" s="29">
        <v>-24500</v>
      </c>
      <c r="F29" s="28">
        <f>D29+E29</f>
        <v>750100</v>
      </c>
      <c r="G29" s="29">
        <v>528001.99</v>
      </c>
      <c r="H29" s="29">
        <v>528001.99</v>
      </c>
      <c r="I29" s="28">
        <f>F29-G29</f>
        <v>222098.01</v>
      </c>
    </row>
    <row r="30" spans="2:9" x14ac:dyDescent="0.25">
      <c r="B30" s="27"/>
      <c r="C30" s="26" t="s">
        <v>59</v>
      </c>
      <c r="D30" s="29">
        <v>5000</v>
      </c>
      <c r="E30" s="29">
        <v>500</v>
      </c>
      <c r="F30" s="28">
        <f>D30+E30</f>
        <v>5500</v>
      </c>
      <c r="G30" s="29">
        <v>5469.62</v>
      </c>
      <c r="H30" s="29">
        <v>5469.62</v>
      </c>
      <c r="I30" s="28">
        <f>F30-G30</f>
        <v>30.380000000000109</v>
      </c>
    </row>
    <row r="31" spans="2:9" x14ac:dyDescent="0.25">
      <c r="B31" s="27"/>
      <c r="C31" s="26" t="s">
        <v>58</v>
      </c>
      <c r="D31" s="29">
        <v>2173496</v>
      </c>
      <c r="E31" s="29">
        <v>0</v>
      </c>
      <c r="F31" s="28">
        <f>D31+E31</f>
        <v>2173496</v>
      </c>
      <c r="G31" s="29">
        <v>991261.8</v>
      </c>
      <c r="H31" s="29">
        <v>991261.8</v>
      </c>
      <c r="I31" s="28">
        <f>F31-G31</f>
        <v>1182234.2</v>
      </c>
    </row>
    <row r="32" spans="2:9" x14ac:dyDescent="0.25">
      <c r="B32" s="27"/>
      <c r="C32" s="26" t="s">
        <v>57</v>
      </c>
      <c r="D32" s="29">
        <v>840400</v>
      </c>
      <c r="E32" s="29">
        <v>40000</v>
      </c>
      <c r="F32" s="28">
        <f>D32+E32</f>
        <v>880400</v>
      </c>
      <c r="G32" s="29">
        <v>672573.07</v>
      </c>
      <c r="H32" s="29">
        <v>672573.07</v>
      </c>
      <c r="I32" s="28">
        <f>F32-G32</f>
        <v>207826.93000000005</v>
      </c>
    </row>
    <row r="33" spans="2:9" x14ac:dyDescent="0.25">
      <c r="B33" s="27"/>
      <c r="C33" s="26" t="s">
        <v>56</v>
      </c>
      <c r="D33" s="29">
        <v>686500</v>
      </c>
      <c r="E33" s="29">
        <v>95000</v>
      </c>
      <c r="F33" s="28">
        <f>D33+E33</f>
        <v>781500</v>
      </c>
      <c r="G33" s="29">
        <v>366408.5</v>
      </c>
      <c r="H33" s="29">
        <v>366408.5</v>
      </c>
      <c r="I33" s="28">
        <f>F33-G33</f>
        <v>415091.5</v>
      </c>
    </row>
    <row r="34" spans="2:9" x14ac:dyDescent="0.25">
      <c r="B34" s="27"/>
      <c r="C34" s="26" t="s">
        <v>55</v>
      </c>
      <c r="D34" s="29">
        <v>12000</v>
      </c>
      <c r="E34" s="29">
        <v>0</v>
      </c>
      <c r="F34" s="28">
        <f>D34+E34</f>
        <v>12000</v>
      </c>
      <c r="G34" s="29">
        <v>1740</v>
      </c>
      <c r="H34" s="29">
        <v>1740</v>
      </c>
      <c r="I34" s="28">
        <f>F34-G34</f>
        <v>10260</v>
      </c>
    </row>
    <row r="35" spans="2:9" x14ac:dyDescent="0.25">
      <c r="B35" s="27"/>
      <c r="C35" s="26" t="s">
        <v>54</v>
      </c>
      <c r="D35" s="29">
        <v>197140</v>
      </c>
      <c r="E35" s="29">
        <v>0</v>
      </c>
      <c r="F35" s="28">
        <f>D35+E35</f>
        <v>197140</v>
      </c>
      <c r="G35" s="29">
        <v>31595.85</v>
      </c>
      <c r="H35" s="29">
        <v>31595.85</v>
      </c>
      <c r="I35" s="28">
        <f>F35-G35</f>
        <v>165544.15</v>
      </c>
    </row>
    <row r="36" spans="2:9" x14ac:dyDescent="0.25">
      <c r="B36" s="27"/>
      <c r="C36" s="26" t="s">
        <v>53</v>
      </c>
      <c r="D36" s="29">
        <v>301500</v>
      </c>
      <c r="E36" s="29">
        <v>0</v>
      </c>
      <c r="F36" s="28">
        <f>D36+E36</f>
        <v>301500</v>
      </c>
      <c r="G36" s="29">
        <v>53747.4</v>
      </c>
      <c r="H36" s="29">
        <v>53747.4</v>
      </c>
      <c r="I36" s="28">
        <f>F36-G36</f>
        <v>247752.6</v>
      </c>
    </row>
    <row r="37" spans="2:9" x14ac:dyDescent="0.25">
      <c r="B37" s="27"/>
      <c r="C37" s="26" t="s">
        <v>52</v>
      </c>
      <c r="D37" s="29">
        <v>1854204600</v>
      </c>
      <c r="E37" s="29">
        <v>-111000</v>
      </c>
      <c r="F37" s="28">
        <f>D37+E37</f>
        <v>1854093600</v>
      </c>
      <c r="G37" s="29">
        <v>1447530387.1199999</v>
      </c>
      <c r="H37" s="29">
        <v>1446257064.1700001</v>
      </c>
      <c r="I37" s="28">
        <f>F37-G37</f>
        <v>406563212.88000011</v>
      </c>
    </row>
    <row r="38" spans="2:9" x14ac:dyDescent="0.25">
      <c r="B38" s="32" t="s">
        <v>51</v>
      </c>
      <c r="C38" s="31"/>
      <c r="D38" s="30">
        <f>SUM(D39:D47)</f>
        <v>1527847403</v>
      </c>
      <c r="E38" s="30">
        <f>SUM(E39:E47)</f>
        <v>-382777</v>
      </c>
      <c r="F38" s="30">
        <f>SUM(F39:F47)</f>
        <v>1527464626</v>
      </c>
      <c r="G38" s="30">
        <f>SUM(G39:G47)</f>
        <v>1409430233.3</v>
      </c>
      <c r="H38" s="30">
        <f>SUM(H39:H47)</f>
        <v>1409430233.3</v>
      </c>
      <c r="I38" s="30">
        <f>SUM(I39:I47)</f>
        <v>118034392.70000006</v>
      </c>
    </row>
    <row r="39" spans="2:9" x14ac:dyDescent="0.25">
      <c r="B39" s="27"/>
      <c r="C39" s="26" t="s">
        <v>50</v>
      </c>
      <c r="D39" s="29">
        <v>0</v>
      </c>
      <c r="E39" s="29">
        <v>0</v>
      </c>
      <c r="F39" s="28">
        <f>D39+E39</f>
        <v>0</v>
      </c>
      <c r="G39" s="29">
        <v>0</v>
      </c>
      <c r="H39" s="29">
        <v>0</v>
      </c>
      <c r="I39" s="28">
        <f>F39-G39</f>
        <v>0</v>
      </c>
    </row>
    <row r="40" spans="2:9" x14ac:dyDescent="0.25">
      <c r="B40" s="27"/>
      <c r="C40" s="26" t="s">
        <v>49</v>
      </c>
      <c r="D40" s="29">
        <v>0</v>
      </c>
      <c r="E40" s="29">
        <v>0</v>
      </c>
      <c r="F40" s="28">
        <f>D40+E40</f>
        <v>0</v>
      </c>
      <c r="G40" s="29">
        <v>0</v>
      </c>
      <c r="H40" s="29">
        <v>0</v>
      </c>
      <c r="I40" s="28">
        <f>F40-G40</f>
        <v>0</v>
      </c>
    </row>
    <row r="41" spans="2:9" x14ac:dyDescent="0.25">
      <c r="B41" s="27"/>
      <c r="C41" s="26" t="s">
        <v>48</v>
      </c>
      <c r="D41" s="29">
        <v>2160000</v>
      </c>
      <c r="E41" s="29">
        <v>0</v>
      </c>
      <c r="F41" s="28">
        <f>D41+E41</f>
        <v>2160000</v>
      </c>
      <c r="G41" s="29">
        <v>1764685.54</v>
      </c>
      <c r="H41" s="29">
        <v>1764685.54</v>
      </c>
      <c r="I41" s="28">
        <f>F41-G41</f>
        <v>395314.45999999996</v>
      </c>
    </row>
    <row r="42" spans="2:9" x14ac:dyDescent="0.25">
      <c r="B42" s="27"/>
      <c r="C42" s="26" t="s">
        <v>47</v>
      </c>
      <c r="D42" s="29">
        <v>639000</v>
      </c>
      <c r="E42" s="29">
        <v>0</v>
      </c>
      <c r="F42" s="28">
        <f>D42+E42</f>
        <v>639000</v>
      </c>
      <c r="G42" s="29">
        <v>157776.45000000001</v>
      </c>
      <c r="H42" s="29">
        <v>157776.45000000001</v>
      </c>
      <c r="I42" s="28">
        <f>F42-G42</f>
        <v>481223.55</v>
      </c>
    </row>
    <row r="43" spans="2:9" x14ac:dyDescent="0.25">
      <c r="B43" s="27"/>
      <c r="C43" s="26" t="s">
        <v>46</v>
      </c>
      <c r="D43" s="29">
        <v>1505122163</v>
      </c>
      <c r="E43" s="29">
        <v>-382777</v>
      </c>
      <c r="F43" s="28">
        <f>D43+E43</f>
        <v>1504739386</v>
      </c>
      <c r="G43" s="29">
        <v>1391654821.3099999</v>
      </c>
      <c r="H43" s="29">
        <v>1391654821.3099999</v>
      </c>
      <c r="I43" s="28">
        <f>F43-G43</f>
        <v>113084564.69000006</v>
      </c>
    </row>
    <row r="44" spans="2:9" x14ac:dyDescent="0.25">
      <c r="B44" s="27"/>
      <c r="C44" s="26" t="s">
        <v>45</v>
      </c>
      <c r="D44" s="29">
        <v>0</v>
      </c>
      <c r="E44" s="29">
        <v>0</v>
      </c>
      <c r="F44" s="28">
        <f>D44+E44</f>
        <v>0</v>
      </c>
      <c r="G44" s="29">
        <v>0</v>
      </c>
      <c r="H44" s="29">
        <v>0</v>
      </c>
      <c r="I44" s="28">
        <f>F44-G44</f>
        <v>0</v>
      </c>
    </row>
    <row r="45" spans="2:9" x14ac:dyDescent="0.25">
      <c r="B45" s="27"/>
      <c r="C45" s="26" t="s">
        <v>44</v>
      </c>
      <c r="D45" s="29">
        <v>19926240</v>
      </c>
      <c r="E45" s="29">
        <v>0</v>
      </c>
      <c r="F45" s="28">
        <f>D45+E45</f>
        <v>19926240</v>
      </c>
      <c r="G45" s="29">
        <v>15852950</v>
      </c>
      <c r="H45" s="29">
        <v>15852950</v>
      </c>
      <c r="I45" s="28">
        <f>F45-G45</f>
        <v>4073290</v>
      </c>
    </row>
    <row r="46" spans="2:9" x14ac:dyDescent="0.25">
      <c r="B46" s="27"/>
      <c r="C46" s="26" t="s">
        <v>43</v>
      </c>
      <c r="D46" s="29">
        <v>0</v>
      </c>
      <c r="E46" s="29">
        <v>0</v>
      </c>
      <c r="F46" s="28">
        <f>D46+E46</f>
        <v>0</v>
      </c>
      <c r="G46" s="29">
        <v>0</v>
      </c>
      <c r="H46" s="29">
        <v>0</v>
      </c>
      <c r="I46" s="28">
        <f>F46-G46</f>
        <v>0</v>
      </c>
    </row>
    <row r="47" spans="2:9" x14ac:dyDescent="0.25">
      <c r="B47" s="27"/>
      <c r="C47" s="26" t="s">
        <v>42</v>
      </c>
      <c r="D47" s="29">
        <v>0</v>
      </c>
      <c r="E47" s="29">
        <v>0</v>
      </c>
      <c r="F47" s="28">
        <f>D47+E47</f>
        <v>0</v>
      </c>
      <c r="G47" s="29">
        <v>0</v>
      </c>
      <c r="H47" s="29">
        <v>0</v>
      </c>
      <c r="I47" s="28">
        <f>F47-G47</f>
        <v>0</v>
      </c>
    </row>
    <row r="48" spans="2:9" x14ac:dyDescent="0.25">
      <c r="B48" s="32" t="s">
        <v>41</v>
      </c>
      <c r="C48" s="31"/>
      <c r="D48" s="30">
        <f>SUM(D49:D57)</f>
        <v>767600</v>
      </c>
      <c r="E48" s="30">
        <f>SUM(E49:E57)</f>
        <v>0</v>
      </c>
      <c r="F48" s="30">
        <f>SUM(F49:F57)</f>
        <v>767600</v>
      </c>
      <c r="G48" s="30">
        <f>SUM(G49:G57)</f>
        <v>252498.92</v>
      </c>
      <c r="H48" s="30">
        <f>SUM(H49:H57)</f>
        <v>252498.92</v>
      </c>
      <c r="I48" s="30">
        <f>SUM(I49:I57)</f>
        <v>515101.07999999996</v>
      </c>
    </row>
    <row r="49" spans="2:9" x14ac:dyDescent="0.25">
      <c r="B49" s="27"/>
      <c r="C49" s="26" t="s">
        <v>40</v>
      </c>
      <c r="D49" s="29">
        <v>752900</v>
      </c>
      <c r="E49" s="29">
        <v>0</v>
      </c>
      <c r="F49" s="28">
        <f>D49+E49</f>
        <v>752900</v>
      </c>
      <c r="G49" s="29">
        <v>251588.92</v>
      </c>
      <c r="H49" s="29">
        <v>251588.92</v>
      </c>
      <c r="I49" s="28">
        <f>F49-G49</f>
        <v>501311.07999999996</v>
      </c>
    </row>
    <row r="50" spans="2:9" x14ac:dyDescent="0.25">
      <c r="B50" s="27"/>
      <c r="C50" s="26" t="s">
        <v>39</v>
      </c>
      <c r="D50" s="29">
        <v>6000</v>
      </c>
      <c r="E50" s="29">
        <v>0</v>
      </c>
      <c r="F50" s="28">
        <f>D50+E50</f>
        <v>6000</v>
      </c>
      <c r="G50" s="29">
        <v>0</v>
      </c>
      <c r="H50" s="29">
        <v>0</v>
      </c>
      <c r="I50" s="28">
        <f>F50-G50</f>
        <v>6000</v>
      </c>
    </row>
    <row r="51" spans="2:9" x14ac:dyDescent="0.25">
      <c r="B51" s="27"/>
      <c r="C51" s="26" t="s">
        <v>38</v>
      </c>
      <c r="D51" s="29">
        <v>0</v>
      </c>
      <c r="E51" s="29">
        <v>0</v>
      </c>
      <c r="F51" s="28">
        <f>D51+E51</f>
        <v>0</v>
      </c>
      <c r="G51" s="29">
        <v>0</v>
      </c>
      <c r="H51" s="29">
        <v>0</v>
      </c>
      <c r="I51" s="28">
        <f>F51-G51</f>
        <v>0</v>
      </c>
    </row>
    <row r="52" spans="2:9" x14ac:dyDescent="0.25">
      <c r="B52" s="27"/>
      <c r="C52" s="26" t="s">
        <v>37</v>
      </c>
      <c r="D52" s="29">
        <v>0</v>
      </c>
      <c r="E52" s="29">
        <v>0</v>
      </c>
      <c r="F52" s="28">
        <f>D52+E52</f>
        <v>0</v>
      </c>
      <c r="G52" s="29">
        <v>0</v>
      </c>
      <c r="H52" s="29">
        <v>0</v>
      </c>
      <c r="I52" s="28">
        <f>F52-G52</f>
        <v>0</v>
      </c>
    </row>
    <row r="53" spans="2:9" x14ac:dyDescent="0.25">
      <c r="B53" s="27"/>
      <c r="C53" s="26" t="s">
        <v>36</v>
      </c>
      <c r="D53" s="29">
        <v>0</v>
      </c>
      <c r="E53" s="29">
        <v>0</v>
      </c>
      <c r="F53" s="28">
        <f>D53+E53</f>
        <v>0</v>
      </c>
      <c r="G53" s="29">
        <v>0</v>
      </c>
      <c r="H53" s="29">
        <v>0</v>
      </c>
      <c r="I53" s="28">
        <f>F53-G53</f>
        <v>0</v>
      </c>
    </row>
    <row r="54" spans="2:9" x14ac:dyDescent="0.25">
      <c r="B54" s="27"/>
      <c r="C54" s="26" t="s">
        <v>35</v>
      </c>
      <c r="D54" s="29">
        <v>8700</v>
      </c>
      <c r="E54" s="29">
        <v>0</v>
      </c>
      <c r="F54" s="28">
        <f>D54+E54</f>
        <v>8700</v>
      </c>
      <c r="G54" s="29">
        <v>910</v>
      </c>
      <c r="H54" s="29">
        <v>910</v>
      </c>
      <c r="I54" s="28">
        <f>F54-G54</f>
        <v>7790</v>
      </c>
    </row>
    <row r="55" spans="2:9" x14ac:dyDescent="0.25">
      <c r="B55" s="27"/>
      <c r="C55" s="26" t="s">
        <v>34</v>
      </c>
      <c r="D55" s="29">
        <v>0</v>
      </c>
      <c r="E55" s="29">
        <v>0</v>
      </c>
      <c r="F55" s="28">
        <f>D55+E55</f>
        <v>0</v>
      </c>
      <c r="G55" s="29">
        <v>0</v>
      </c>
      <c r="H55" s="29">
        <v>0</v>
      </c>
      <c r="I55" s="28">
        <f>F55-G55</f>
        <v>0</v>
      </c>
    </row>
    <row r="56" spans="2:9" x14ac:dyDescent="0.25">
      <c r="B56" s="27"/>
      <c r="C56" s="26" t="s">
        <v>33</v>
      </c>
      <c r="D56" s="29">
        <v>0</v>
      </c>
      <c r="E56" s="29">
        <v>0</v>
      </c>
      <c r="F56" s="28">
        <f>D56+E56</f>
        <v>0</v>
      </c>
      <c r="G56" s="29">
        <v>0</v>
      </c>
      <c r="H56" s="29">
        <v>0</v>
      </c>
      <c r="I56" s="28">
        <f>F56-G56</f>
        <v>0</v>
      </c>
    </row>
    <row r="57" spans="2:9" x14ac:dyDescent="0.25">
      <c r="B57" s="27"/>
      <c r="C57" s="26" t="s">
        <v>32</v>
      </c>
      <c r="D57" s="29">
        <v>0</v>
      </c>
      <c r="E57" s="29">
        <v>0</v>
      </c>
      <c r="F57" s="28">
        <f>D57+E57</f>
        <v>0</v>
      </c>
      <c r="G57" s="29">
        <v>0</v>
      </c>
      <c r="H57" s="29">
        <v>0</v>
      </c>
      <c r="I57" s="28">
        <f>F57-G57</f>
        <v>0</v>
      </c>
    </row>
    <row r="58" spans="2:9" x14ac:dyDescent="0.25">
      <c r="B58" s="32" t="s">
        <v>31</v>
      </c>
      <c r="C58" s="31"/>
      <c r="D58" s="30">
        <f>SUM(D59:D61)</f>
        <v>0</v>
      </c>
      <c r="E58" s="30">
        <f>SUM(E59:E61)</f>
        <v>0</v>
      </c>
      <c r="F58" s="30">
        <f>SUM(F59:F61)</f>
        <v>0</v>
      </c>
      <c r="G58" s="30">
        <f>SUM(G59:G61)</f>
        <v>0</v>
      </c>
      <c r="H58" s="30">
        <f>SUM(H59:H61)</f>
        <v>0</v>
      </c>
      <c r="I58" s="30">
        <f>SUM(I59:I61)</f>
        <v>0</v>
      </c>
    </row>
    <row r="59" spans="2:9" x14ac:dyDescent="0.25">
      <c r="B59" s="27"/>
      <c r="C59" s="26" t="s">
        <v>30</v>
      </c>
      <c r="D59" s="29">
        <v>0</v>
      </c>
      <c r="E59" s="29">
        <v>0</v>
      </c>
      <c r="F59" s="28">
        <f>D59+E59</f>
        <v>0</v>
      </c>
      <c r="G59" s="29">
        <v>0</v>
      </c>
      <c r="H59" s="29">
        <v>0</v>
      </c>
      <c r="I59" s="28">
        <f>F59-G59</f>
        <v>0</v>
      </c>
    </row>
    <row r="60" spans="2:9" x14ac:dyDescent="0.25">
      <c r="B60" s="27"/>
      <c r="C60" s="26" t="s">
        <v>29</v>
      </c>
      <c r="D60" s="29">
        <v>0</v>
      </c>
      <c r="E60" s="29">
        <v>0</v>
      </c>
      <c r="F60" s="28">
        <f>D60+E60</f>
        <v>0</v>
      </c>
      <c r="G60" s="29">
        <v>0</v>
      </c>
      <c r="H60" s="29">
        <v>0</v>
      </c>
      <c r="I60" s="28">
        <f>F60-G60</f>
        <v>0</v>
      </c>
    </row>
    <row r="61" spans="2:9" x14ac:dyDescent="0.25">
      <c r="B61" s="27"/>
      <c r="C61" s="26" t="s">
        <v>28</v>
      </c>
      <c r="D61" s="29">
        <v>0</v>
      </c>
      <c r="E61" s="29">
        <v>0</v>
      </c>
      <c r="F61" s="28">
        <f>D61+E61</f>
        <v>0</v>
      </c>
      <c r="G61" s="29">
        <v>0</v>
      </c>
      <c r="H61" s="29">
        <v>0</v>
      </c>
      <c r="I61" s="28">
        <f>F61-G61</f>
        <v>0</v>
      </c>
    </row>
    <row r="62" spans="2:9" x14ac:dyDescent="0.25">
      <c r="B62" s="32" t="s">
        <v>27</v>
      </c>
      <c r="C62" s="31"/>
      <c r="D62" s="30">
        <f>SUM(D63:D69)</f>
        <v>165000000</v>
      </c>
      <c r="E62" s="30">
        <f>SUM(E63:E69)</f>
        <v>0</v>
      </c>
      <c r="F62" s="30">
        <f>SUM(F63:F69)</f>
        <v>165000000</v>
      </c>
      <c r="G62" s="30">
        <f>SUM(G63:G69)</f>
        <v>140075044.44999999</v>
      </c>
      <c r="H62" s="30">
        <f>SUM(H63:H69)</f>
        <v>129070296.37</v>
      </c>
      <c r="I62" s="30">
        <f>SUM(I63:I69)</f>
        <v>24924955.550000012</v>
      </c>
    </row>
    <row r="63" spans="2:9" x14ac:dyDescent="0.25">
      <c r="B63" s="27"/>
      <c r="C63" s="26" t="s">
        <v>26</v>
      </c>
      <c r="D63" s="29">
        <v>0</v>
      </c>
      <c r="E63" s="29">
        <v>0</v>
      </c>
      <c r="F63" s="28">
        <f>D63+E63</f>
        <v>0</v>
      </c>
      <c r="G63" s="29">
        <v>0</v>
      </c>
      <c r="H63" s="29">
        <v>0</v>
      </c>
      <c r="I63" s="28">
        <f>F63-G63</f>
        <v>0</v>
      </c>
    </row>
    <row r="64" spans="2:9" x14ac:dyDescent="0.25">
      <c r="B64" s="27"/>
      <c r="C64" s="26" t="s">
        <v>25</v>
      </c>
      <c r="D64" s="29">
        <v>0</v>
      </c>
      <c r="E64" s="29">
        <v>0</v>
      </c>
      <c r="F64" s="28">
        <f>D64+E64</f>
        <v>0</v>
      </c>
      <c r="G64" s="29">
        <v>0</v>
      </c>
      <c r="H64" s="29">
        <v>0</v>
      </c>
      <c r="I64" s="28">
        <f>F64-G64</f>
        <v>0</v>
      </c>
    </row>
    <row r="65" spans="2:9" x14ac:dyDescent="0.25">
      <c r="B65" s="27"/>
      <c r="C65" s="26" t="s">
        <v>24</v>
      </c>
      <c r="D65" s="29">
        <v>0</v>
      </c>
      <c r="E65" s="29">
        <v>0</v>
      </c>
      <c r="F65" s="28">
        <f>D65+E65</f>
        <v>0</v>
      </c>
      <c r="G65" s="29">
        <v>0</v>
      </c>
      <c r="H65" s="29">
        <v>0</v>
      </c>
      <c r="I65" s="28">
        <f>F65-G65</f>
        <v>0</v>
      </c>
    </row>
    <row r="66" spans="2:9" x14ac:dyDescent="0.25">
      <c r="B66" s="27"/>
      <c r="C66" s="26" t="s">
        <v>23</v>
      </c>
      <c r="D66" s="29">
        <v>0</v>
      </c>
      <c r="E66" s="29">
        <v>0</v>
      </c>
      <c r="F66" s="28">
        <f>D66+E66</f>
        <v>0</v>
      </c>
      <c r="G66" s="29">
        <v>0</v>
      </c>
      <c r="H66" s="29">
        <v>0</v>
      </c>
      <c r="I66" s="28">
        <f>F66-G66</f>
        <v>0</v>
      </c>
    </row>
    <row r="67" spans="2:9" x14ac:dyDescent="0.25">
      <c r="B67" s="27"/>
      <c r="C67" s="26" t="s">
        <v>22</v>
      </c>
      <c r="D67" s="29">
        <v>165000000</v>
      </c>
      <c r="E67" s="29">
        <v>0</v>
      </c>
      <c r="F67" s="28">
        <f>D67+E67</f>
        <v>165000000</v>
      </c>
      <c r="G67" s="29">
        <v>140075044.44999999</v>
      </c>
      <c r="H67" s="29">
        <v>129070296.37</v>
      </c>
      <c r="I67" s="28">
        <f>F67-G67</f>
        <v>24924955.550000012</v>
      </c>
    </row>
    <row r="68" spans="2:9" x14ac:dyDescent="0.25">
      <c r="B68" s="27"/>
      <c r="C68" s="26" t="s">
        <v>21</v>
      </c>
      <c r="D68" s="29">
        <v>0</v>
      </c>
      <c r="E68" s="29">
        <v>0</v>
      </c>
      <c r="F68" s="28">
        <f>D68+E68</f>
        <v>0</v>
      </c>
      <c r="G68" s="29">
        <v>0</v>
      </c>
      <c r="H68" s="29">
        <v>0</v>
      </c>
      <c r="I68" s="28">
        <f>F68-G68</f>
        <v>0</v>
      </c>
    </row>
    <row r="69" spans="2:9" x14ac:dyDescent="0.25">
      <c r="B69" s="27"/>
      <c r="C69" s="26" t="s">
        <v>20</v>
      </c>
      <c r="D69" s="29">
        <v>0</v>
      </c>
      <c r="E69" s="29">
        <v>0</v>
      </c>
      <c r="F69" s="28">
        <f>D69+E69</f>
        <v>0</v>
      </c>
      <c r="G69" s="29">
        <v>0</v>
      </c>
      <c r="H69" s="29">
        <v>0</v>
      </c>
      <c r="I69" s="28">
        <f>F69-G69</f>
        <v>0</v>
      </c>
    </row>
    <row r="70" spans="2:9" x14ac:dyDescent="0.25">
      <c r="B70" s="32" t="s">
        <v>19</v>
      </c>
      <c r="C70" s="31"/>
      <c r="D70" s="30">
        <f>SUM(D71:D73)</f>
        <v>0</v>
      </c>
      <c r="E70" s="30">
        <f>SUM(E71:E73)</f>
        <v>0</v>
      </c>
      <c r="F70" s="30">
        <f>SUM(F71:F73)</f>
        <v>0</v>
      </c>
      <c r="G70" s="30">
        <f>SUM(G71:G73)</f>
        <v>0</v>
      </c>
      <c r="H70" s="30">
        <f>SUM(H71:H73)</f>
        <v>0</v>
      </c>
      <c r="I70" s="30">
        <f>SUM(I71:I73)</f>
        <v>0</v>
      </c>
    </row>
    <row r="71" spans="2:9" x14ac:dyDescent="0.25">
      <c r="B71" s="27"/>
      <c r="C71" s="26" t="s">
        <v>18</v>
      </c>
      <c r="D71" s="29">
        <v>0</v>
      </c>
      <c r="E71" s="29">
        <v>0</v>
      </c>
      <c r="F71" s="28">
        <f>D71+E71</f>
        <v>0</v>
      </c>
      <c r="G71" s="29">
        <v>0</v>
      </c>
      <c r="H71" s="29">
        <v>0</v>
      </c>
      <c r="I71" s="28">
        <f>F71-G71</f>
        <v>0</v>
      </c>
    </row>
    <row r="72" spans="2:9" x14ac:dyDescent="0.25">
      <c r="B72" s="27"/>
      <c r="C72" s="26" t="s">
        <v>17</v>
      </c>
      <c r="D72" s="29">
        <v>0</v>
      </c>
      <c r="E72" s="29">
        <v>0</v>
      </c>
      <c r="F72" s="28">
        <f>D72+E72</f>
        <v>0</v>
      </c>
      <c r="G72" s="29">
        <v>0</v>
      </c>
      <c r="H72" s="29">
        <v>0</v>
      </c>
      <c r="I72" s="28">
        <f>F72-G72</f>
        <v>0</v>
      </c>
    </row>
    <row r="73" spans="2:9" x14ac:dyDescent="0.25">
      <c r="B73" s="27"/>
      <c r="C73" s="26" t="s">
        <v>16</v>
      </c>
      <c r="D73" s="29">
        <v>0</v>
      </c>
      <c r="E73" s="29">
        <v>0</v>
      </c>
      <c r="F73" s="28">
        <f>D73+E73</f>
        <v>0</v>
      </c>
      <c r="G73" s="29">
        <v>0</v>
      </c>
      <c r="H73" s="29">
        <v>0</v>
      </c>
      <c r="I73" s="28">
        <f>F73-G73</f>
        <v>0</v>
      </c>
    </row>
    <row r="74" spans="2:9" x14ac:dyDescent="0.25">
      <c r="B74" s="32" t="s">
        <v>15</v>
      </c>
      <c r="C74" s="31"/>
      <c r="D74" s="30">
        <f>SUM(D75:D81)</f>
        <v>0</v>
      </c>
      <c r="E74" s="30">
        <f>SUM(E75:E81)</f>
        <v>0</v>
      </c>
      <c r="F74" s="30">
        <f>SUM(F75:F81)</f>
        <v>0</v>
      </c>
      <c r="G74" s="30">
        <f>SUM(G75:G81)</f>
        <v>0</v>
      </c>
      <c r="H74" s="30">
        <f>SUM(H75:H81)</f>
        <v>0</v>
      </c>
      <c r="I74" s="30">
        <f>SUM(I75:I81)</f>
        <v>0</v>
      </c>
    </row>
    <row r="75" spans="2:9" x14ac:dyDescent="0.25">
      <c r="B75" s="27"/>
      <c r="C75" s="26" t="s">
        <v>14</v>
      </c>
      <c r="D75" s="29">
        <v>0</v>
      </c>
      <c r="E75" s="29">
        <v>0</v>
      </c>
      <c r="F75" s="28">
        <f>D75+E75</f>
        <v>0</v>
      </c>
      <c r="G75" s="29">
        <v>0</v>
      </c>
      <c r="H75" s="29">
        <v>0</v>
      </c>
      <c r="I75" s="28">
        <f>F75-G75</f>
        <v>0</v>
      </c>
    </row>
    <row r="76" spans="2:9" x14ac:dyDescent="0.25">
      <c r="B76" s="27"/>
      <c r="C76" s="26" t="s">
        <v>13</v>
      </c>
      <c r="D76" s="29">
        <v>0</v>
      </c>
      <c r="E76" s="29">
        <v>0</v>
      </c>
      <c r="F76" s="28">
        <f>D76+E76</f>
        <v>0</v>
      </c>
      <c r="G76" s="29">
        <v>0</v>
      </c>
      <c r="H76" s="29">
        <v>0</v>
      </c>
      <c r="I76" s="28">
        <f>F76-G76</f>
        <v>0</v>
      </c>
    </row>
    <row r="77" spans="2:9" x14ac:dyDescent="0.25">
      <c r="B77" s="27"/>
      <c r="C77" s="26" t="s">
        <v>12</v>
      </c>
      <c r="D77" s="29">
        <v>0</v>
      </c>
      <c r="E77" s="29">
        <v>0</v>
      </c>
      <c r="F77" s="28">
        <f>D77+E77</f>
        <v>0</v>
      </c>
      <c r="G77" s="29">
        <v>0</v>
      </c>
      <c r="H77" s="29">
        <v>0</v>
      </c>
      <c r="I77" s="28">
        <f>F77-G77</f>
        <v>0</v>
      </c>
    </row>
    <row r="78" spans="2:9" x14ac:dyDescent="0.25">
      <c r="B78" s="27"/>
      <c r="C78" s="26" t="s">
        <v>11</v>
      </c>
      <c r="D78" s="29">
        <v>0</v>
      </c>
      <c r="E78" s="29">
        <v>0</v>
      </c>
      <c r="F78" s="28">
        <f>D78+E78</f>
        <v>0</v>
      </c>
      <c r="G78" s="29">
        <v>0</v>
      </c>
      <c r="H78" s="29">
        <v>0</v>
      </c>
      <c r="I78" s="28">
        <f>F78-G78</f>
        <v>0</v>
      </c>
    </row>
    <row r="79" spans="2:9" x14ac:dyDescent="0.25">
      <c r="B79" s="27"/>
      <c r="C79" s="26" t="s">
        <v>10</v>
      </c>
      <c r="D79" s="29">
        <v>0</v>
      </c>
      <c r="E79" s="29">
        <v>0</v>
      </c>
      <c r="F79" s="28">
        <f>D79+E79</f>
        <v>0</v>
      </c>
      <c r="G79" s="29">
        <v>0</v>
      </c>
      <c r="H79" s="29">
        <v>0</v>
      </c>
      <c r="I79" s="28">
        <f>F79-G79</f>
        <v>0</v>
      </c>
    </row>
    <row r="80" spans="2:9" x14ac:dyDescent="0.25">
      <c r="B80" s="27"/>
      <c r="C80" s="26" t="s">
        <v>9</v>
      </c>
      <c r="D80" s="29">
        <v>0</v>
      </c>
      <c r="E80" s="29">
        <v>0</v>
      </c>
      <c r="F80" s="28">
        <f>D80+E80</f>
        <v>0</v>
      </c>
      <c r="G80" s="29">
        <v>0</v>
      </c>
      <c r="H80" s="29">
        <v>0</v>
      </c>
      <c r="I80" s="28">
        <f>F80-G80</f>
        <v>0</v>
      </c>
    </row>
    <row r="81" spans="1:18" x14ac:dyDescent="0.25">
      <c r="B81" s="27"/>
      <c r="C81" s="26" t="s">
        <v>8</v>
      </c>
      <c r="D81" s="25">
        <v>0</v>
      </c>
      <c r="E81" s="25">
        <v>0</v>
      </c>
      <c r="F81" s="24">
        <f>D81+E81</f>
        <v>0</v>
      </c>
      <c r="G81" s="25">
        <v>0</v>
      </c>
      <c r="H81" s="25">
        <v>0</v>
      </c>
      <c r="I81" s="24">
        <f>F81-G81</f>
        <v>0</v>
      </c>
    </row>
    <row r="82" spans="1:18" ht="24.75" customHeight="1" x14ac:dyDescent="0.25">
      <c r="B82" s="23"/>
      <c r="C82" s="22" t="s">
        <v>7</v>
      </c>
      <c r="D82" s="21">
        <f>D10+D18+D28+D38+D48+D58+D62+D70+D74</f>
        <v>3630129000</v>
      </c>
      <c r="E82" s="21">
        <f>E10+E18+E28+E38+E48+E58+E62+E70+E74</f>
        <v>0</v>
      </c>
      <c r="F82" s="21">
        <f>F10+F18+F28+F38+F48+F58+F62+F70+F74</f>
        <v>3630129000</v>
      </c>
      <c r="G82" s="21">
        <f>G10+G18+G28+G38+G48+G58+G62+G70+G74</f>
        <v>3076518645.9399996</v>
      </c>
      <c r="H82" s="21">
        <f>H10+H18+H28+H38+H48+H58+H62+H70+H74</f>
        <v>3064235753.9300003</v>
      </c>
      <c r="I82" s="21">
        <f>I10+I18+I28+I38+I48+I58+I62+I70+I74</f>
        <v>553610354.06000018</v>
      </c>
    </row>
    <row r="84" spans="1:18" hidden="1" x14ac:dyDescent="0.25"/>
    <row r="85" spans="1:18" hidden="1" x14ac:dyDescent="0.25"/>
    <row r="86" spans="1:18" hidden="1" x14ac:dyDescent="0.25"/>
    <row r="87" spans="1:18" s="17" customFormat="1" ht="15" customHeight="1" x14ac:dyDescent="0.25">
      <c r="A87" s="20" t="s">
        <v>6</v>
      </c>
      <c r="B87" s="20"/>
      <c r="C87" s="20"/>
      <c r="D87" s="20"/>
      <c r="E87" s="20"/>
      <c r="F87" s="20"/>
      <c r="G87" s="20"/>
      <c r="H87" s="20"/>
      <c r="I87" s="20"/>
      <c r="J87" s="19"/>
      <c r="K87" s="19"/>
      <c r="L87" s="18"/>
      <c r="M87" s="18"/>
      <c r="N87" s="18"/>
      <c r="O87" s="18"/>
      <c r="P87" s="18"/>
      <c r="Q87" s="18"/>
      <c r="R87" s="18"/>
    </row>
    <row r="88" spans="1:18" ht="15" customHeight="1" x14ac:dyDescent="0.25">
      <c r="C88" s="16"/>
      <c r="E88" s="15"/>
      <c r="F88" s="14"/>
      <c r="G88" s="14"/>
      <c r="H88" s="14"/>
    </row>
    <row r="89" spans="1:18" ht="30" customHeight="1" x14ac:dyDescent="0.25">
      <c r="F89" s="13"/>
      <c r="G89" s="13"/>
    </row>
    <row r="90" spans="1:18" s="9" customFormat="1" ht="15" customHeight="1" x14ac:dyDescent="0.25">
      <c r="C90" s="12" t="s">
        <v>5</v>
      </c>
      <c r="E90" s="11" t="s">
        <v>4</v>
      </c>
      <c r="F90" s="10"/>
      <c r="G90" s="10"/>
      <c r="H90" s="10"/>
    </row>
    <row r="91" spans="1:18" s="1" customFormat="1" ht="15" customHeight="1" x14ac:dyDescent="0.25">
      <c r="C91" s="4" t="s">
        <v>3</v>
      </c>
      <c r="E91" s="3" t="s">
        <v>2</v>
      </c>
      <c r="F91" s="2"/>
      <c r="G91" s="2"/>
      <c r="H91" s="2"/>
    </row>
    <row r="92" spans="1:18" s="1" customFormat="1" ht="18" customHeight="1" x14ac:dyDescent="0.25">
      <c r="C92" s="4"/>
      <c r="E92" s="4"/>
      <c r="F92" s="7"/>
      <c r="G92" s="7"/>
      <c r="H92" s="7"/>
    </row>
    <row r="93" spans="1:18" s="1" customFormat="1" ht="18" customHeight="1" x14ac:dyDescent="0.25">
      <c r="C93" s="4"/>
      <c r="E93" s="4"/>
      <c r="F93" s="7"/>
      <c r="G93" s="7"/>
      <c r="H93" s="7"/>
    </row>
    <row r="94" spans="1:18" s="1" customFormat="1" ht="18" customHeight="1" x14ac:dyDescent="0.25">
      <c r="C94" s="4"/>
      <c r="E94" s="4"/>
      <c r="F94" s="7"/>
      <c r="G94" s="7"/>
      <c r="H94" s="7"/>
    </row>
    <row r="95" spans="1:18" s="1" customFormat="1" ht="18" customHeight="1" x14ac:dyDescent="0.25">
      <c r="C95" s="4"/>
      <c r="E95" s="4"/>
      <c r="F95" s="8"/>
      <c r="G95" s="8"/>
      <c r="H95" s="7"/>
    </row>
    <row r="96" spans="1:18" s="1" customFormat="1" ht="15" customHeight="1" x14ac:dyDescent="0.25">
      <c r="C96" s="4"/>
      <c r="E96" s="6" t="s">
        <v>1</v>
      </c>
      <c r="F96" s="5"/>
      <c r="G96" s="5"/>
      <c r="H96" s="5"/>
    </row>
    <row r="97" spans="3:8" s="1" customFormat="1" ht="15" customHeight="1" x14ac:dyDescent="0.25">
      <c r="C97" s="4"/>
      <c r="E97" s="3" t="s">
        <v>0</v>
      </c>
      <c r="F97" s="2"/>
      <c r="G97" s="2"/>
      <c r="H97" s="2"/>
    </row>
  </sheetData>
  <mergeCells count="23">
    <mergeCell ref="B1:I1"/>
    <mergeCell ref="B2:I2"/>
    <mergeCell ref="B7:C9"/>
    <mergeCell ref="D7:H7"/>
    <mergeCell ref="I7:I8"/>
    <mergeCell ref="B3:I3"/>
    <mergeCell ref="B4:I4"/>
    <mergeCell ref="B5:I5"/>
    <mergeCell ref="B10:C10"/>
    <mergeCell ref="B18:C18"/>
    <mergeCell ref="B38:C38"/>
    <mergeCell ref="B48:C48"/>
    <mergeCell ref="B58:C58"/>
    <mergeCell ref="B28:C28"/>
    <mergeCell ref="E90:H90"/>
    <mergeCell ref="E91:H91"/>
    <mergeCell ref="E96:H96"/>
    <mergeCell ref="E97:H97"/>
    <mergeCell ref="A87:I87"/>
    <mergeCell ref="B62:C62"/>
    <mergeCell ref="B70:C70"/>
    <mergeCell ref="B74:C74"/>
    <mergeCell ref="E88:H88"/>
  </mergeCells>
  <printOptions horizontalCentered="1"/>
  <pageMargins left="0.74803149606299213" right="0.57999999999999996" top="0.82677165354330717" bottom="0.31496062992125984" header="0.31496062992125984" footer="0.31496062992125984"/>
  <pageSetup scale="37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 EG O.G.</vt:lpstr>
      <vt:lpstr>'EDO ANA EG O.G.'!Área_de_impresión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2021-04-29T21:43:43Z</dcterms:created>
  <dcterms:modified xsi:type="dcterms:W3CDTF">2021-04-29T21:43:55Z</dcterms:modified>
</cp:coreProperties>
</file>